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кв.ФКС 17ф. 19г" sheetId="1" r:id="rId1"/>
    <sheet name="2кв.Молод.17ф.19г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5" i="1"/>
  <c r="F75"/>
  <c r="H72"/>
  <c r="H69"/>
  <c r="F69"/>
  <c r="H64"/>
  <c r="F64"/>
  <c r="H59"/>
  <c r="F59"/>
  <c r="H54"/>
  <c r="F54"/>
  <c r="H49"/>
  <c r="F49"/>
  <c r="H44"/>
  <c r="F44"/>
  <c r="H39"/>
  <c r="F39"/>
  <c r="H34"/>
  <c r="F34"/>
  <c r="H29"/>
  <c r="F29"/>
  <c r="H24"/>
  <c r="F24"/>
  <c r="H19"/>
  <c r="F19"/>
  <c r="H14"/>
  <c r="F14"/>
  <c r="H9"/>
  <c r="H11"/>
  <c r="F9"/>
  <c r="H12" i="2"/>
  <c r="H10" s="1"/>
  <c r="H13" s="1"/>
  <c r="H15" s="1"/>
  <c r="F10"/>
  <c r="F13" s="1"/>
  <c r="F15" s="1"/>
  <c r="G13"/>
  <c r="E13"/>
  <c r="G12"/>
  <c r="G72" i="1"/>
  <c r="G11"/>
  <c r="G9"/>
  <c r="G69"/>
  <c r="G39"/>
  <c r="G64"/>
  <c r="G10" i="2"/>
  <c r="G15" s="1"/>
  <c r="E10"/>
  <c r="E15" s="1"/>
  <c r="C10"/>
  <c r="B10"/>
  <c r="G75" i="1"/>
  <c r="E75"/>
  <c r="E69"/>
  <c r="E64"/>
  <c r="G59"/>
  <c r="E59"/>
  <c r="G54"/>
  <c r="E54"/>
  <c r="G49"/>
  <c r="E49"/>
  <c r="G44"/>
  <c r="E44"/>
  <c r="E39"/>
  <c r="G34"/>
  <c r="E34"/>
  <c r="G29"/>
  <c r="E29"/>
  <c r="G24"/>
  <c r="E24"/>
  <c r="G19"/>
  <c r="E19"/>
  <c r="G14"/>
  <c r="E14"/>
  <c r="E9"/>
  <c r="F78" l="1"/>
  <c r="F80" s="1"/>
  <c r="H78"/>
  <c r="H80" s="1"/>
  <c r="E78"/>
  <c r="E80" s="1"/>
  <c r="G78"/>
  <c r="G80" s="1"/>
</calcChain>
</file>

<file path=xl/sharedStrings.xml><?xml version="1.0" encoding="utf-8"?>
<sst xmlns="http://schemas.openxmlformats.org/spreadsheetml/2006/main" count="161" uniqueCount="57">
  <si>
    <t>форма 17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</si>
  <si>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</si>
  <si>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</si>
  <si>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</si>
  <si>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</si>
  <si>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</si>
  <si>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</si>
  <si>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</si>
  <si>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всего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</si>
  <si>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</si>
  <si>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</si>
  <si>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</si>
  <si>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</si>
  <si>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</si>
  <si>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</si>
  <si>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</si>
  <si>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</si>
  <si>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</si>
  <si>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</si>
  <si>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</si>
  <si>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</si>
  <si>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</si>
  <si>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</si>
  <si>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</si>
  <si>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</si>
  <si>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</si>
  <si>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</si>
  <si>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</si>
  <si>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</si>
  <si>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Единица измерения объема государственной работы</t>
  </si>
  <si>
    <t>-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</si>
  <si>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</si>
  <si>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</si>
  <si>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</si>
  <si>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</si>
  <si>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</si>
  <si>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</si>
  <si>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</si>
  <si>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</si>
  <si>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</si>
  <si>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</si>
  <si>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</si>
  <si>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</si>
  <si>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</si>
  <si>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Форма 17</t>
  </si>
  <si>
    <t>Причина отклонений</t>
  </si>
  <si>
    <t>в том числе за счет целевыз средств</t>
  </si>
  <si>
    <t>"Государственная работа организации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жизни"</t>
  </si>
  <si>
    <t>Единица измерения объема государственной работы-единица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</si>
  <si>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</si>
  <si>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</si>
  <si>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</si>
  <si>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28</t>
  </si>
  <si>
    <t>0</t>
  </si>
  <si>
    <t>Организация и проведение официальных физкультурных (физкультурно-оздоровительных) мероприятий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</si>
  <si>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I полугодие 2019 года (молодежная политика) </t>
  </si>
  <si>
    <t xml:space="preserve">                                                           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I полугодие 2019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</si>
</sst>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Border="1"/>
    <xf numFmtId="0" fontId="0" fillId="0" borderId="6" xfId="0" applyBorder="1" applyAlignment="1">
      <alignment wrapText="1"/>
    </xf>
    <xf numFmtId="0" fontId="0" fillId="0" borderId="0" xfId="0" applyFill="1" applyBorder="1"/>
    <xf numFmtId="164" fontId="0" fillId="0" borderId="1" xfId="0" applyNumberForma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6" xfId="0" applyBorder="1"/>
    <xf numFmtId="2" fontId="0" fillId="0" borderId="6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2" fontId="0" fillId="0" borderId="2" xfId="0" applyNumberForma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2" fontId="1" fillId="0" borderId="2" xfId="0" applyNumberFormat="1" applyFont="1" applyBorder="1"/>
    <xf numFmtId="2" fontId="0" fillId="0" borderId="2" xfId="0" applyNumberForma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1"/>
  <sheetViews>
    <sheetView workbookViewId="0">
      <selection activeCell="K14" sqref="K14"/>
    </sheetView>
  </sheetViews>
  <sheetFormatPr defaultColWidth="16.85546875" defaultRowHeight="15"/>
  <cols>
    <col min="1" max="1" width="25.42578125" customWidth="1"/>
    <col min="3" max="3" width="13.85546875" customWidth="1"/>
    <col min="4" max="4" width="11.7109375" customWidth="1"/>
    <col min="5" max="5" width="14.28515625" customWidth="1"/>
    <col min="6" max="6" width="15" customWidth="1"/>
    <col min="7" max="7" width="13.85546875" customWidth="1"/>
    <col min="8" max="8" width="15.5703125" customWidth="1"/>
  </cols>
  <sheetData>
    <row r="1" spans="1:10">
      <c r="A1" s="2"/>
      <c r="B1" s="1"/>
      <c r="C1" s="1"/>
      <c r="D1" s="1"/>
      <c r="E1" s="1"/>
      <c r="F1" s="1"/>
      <c r="G1" s="43" t="s">
        <v>0</v>
      </c>
      <c r="H1" s="43"/>
    </row>
    <row r="2" spans="1:10" ht="78.75" customHeight="1">
      <c r="A2" s="71" t="s">
        <v>56</v>
      </c>
      <c r="B2" s="72"/>
      <c r="C2" s="72"/>
      <c r="D2" s="72"/>
      <c r="E2" s="72"/>
      <c r="F2" s="72"/>
      <c r="G2" s="72"/>
      <c r="H2" s="72"/>
    </row>
    <row r="3" spans="1:10">
      <c r="A3" s="44" t="s">
        <v>1</v>
      </c>
      <c r="B3" s="45" t="s">
        <v>2</v>
      </c>
      <c r="C3" s="45"/>
      <c r="D3" s="46" t="s">
        <v>3</v>
      </c>
      <c r="E3" s="44" t="s">
        <v>4</v>
      </c>
      <c r="F3" s="44"/>
      <c r="G3" s="44"/>
      <c r="H3" s="44"/>
      <c r="J3" s="70"/>
    </row>
    <row r="4" spans="1:10">
      <c r="A4" s="44"/>
      <c r="B4" s="46" t="s">
        <v>5</v>
      </c>
      <c r="C4" s="47" t="s">
        <v>6</v>
      </c>
      <c r="D4" s="46"/>
      <c r="E4" s="46" t="s">
        <v>7</v>
      </c>
      <c r="F4" s="46"/>
      <c r="G4" s="47" t="s">
        <v>6</v>
      </c>
      <c r="H4" s="47"/>
    </row>
    <row r="5" spans="1:10" ht="45">
      <c r="A5" s="44"/>
      <c r="B5" s="46"/>
      <c r="C5" s="47"/>
      <c r="D5" s="46"/>
      <c r="E5" s="3" t="s">
        <v>8</v>
      </c>
      <c r="F5" s="3" t="s">
        <v>9</v>
      </c>
      <c r="G5" s="4" t="s">
        <v>8</v>
      </c>
      <c r="H5" s="3" t="s">
        <v>9</v>
      </c>
    </row>
    <row r="6" spans="1:10">
      <c r="A6" s="50" t="s">
        <v>10</v>
      </c>
      <c r="B6" s="51"/>
      <c r="C6" s="51"/>
      <c r="D6" s="51"/>
      <c r="E6" s="51"/>
      <c r="F6" s="51"/>
      <c r="G6" s="51"/>
      <c r="H6" s="52"/>
    </row>
    <row r="7" spans="1:10">
      <c r="A7" s="5" t="s">
        <v>11</v>
      </c>
      <c r="B7" s="53" t="s">
        <v>12</v>
      </c>
      <c r="C7" s="54"/>
      <c r="D7" s="54"/>
      <c r="E7" s="54"/>
      <c r="F7" s="54"/>
      <c r="G7" s="54"/>
      <c r="H7" s="55"/>
    </row>
    <row r="8" spans="1:10" ht="45">
      <c r="A8" s="6" t="s">
        <v>13</v>
      </c>
      <c r="B8" s="40" t="s">
        <v>14</v>
      </c>
      <c r="C8" s="41"/>
      <c r="D8" s="41"/>
      <c r="E8" s="41"/>
      <c r="F8" s="41"/>
      <c r="G8" s="42"/>
      <c r="H8" s="17"/>
    </row>
    <row r="9" spans="1:10" ht="60">
      <c r="A9" s="6" t="s">
        <v>15</v>
      </c>
      <c r="B9" s="17">
        <v>7797</v>
      </c>
      <c r="C9" s="17">
        <v>0</v>
      </c>
      <c r="D9" s="17"/>
      <c r="E9" s="18">
        <f>E11</f>
        <v>345765.6</v>
      </c>
      <c r="F9" s="18">
        <f>F11</f>
        <v>345765.6</v>
      </c>
      <c r="G9" s="18">
        <f>G11</f>
        <v>182720.59</v>
      </c>
      <c r="H9" s="18">
        <f>H11</f>
        <v>182720.59</v>
      </c>
      <c r="I9" s="7"/>
    </row>
    <row r="10" spans="1:10">
      <c r="A10" s="6" t="s">
        <v>16</v>
      </c>
      <c r="B10" s="17"/>
      <c r="C10" s="17"/>
      <c r="D10" s="17"/>
      <c r="E10" s="18"/>
      <c r="F10" s="18"/>
      <c r="G10" s="18"/>
      <c r="H10" s="18"/>
    </row>
    <row r="11" spans="1:10" ht="60">
      <c r="A11" s="6" t="s">
        <v>17</v>
      </c>
      <c r="B11" s="17">
        <v>7797</v>
      </c>
      <c r="C11" s="17">
        <v>0</v>
      </c>
      <c r="D11" s="17"/>
      <c r="E11" s="18">
        <v>345765.6</v>
      </c>
      <c r="F11" s="18">
        <v>345765.6</v>
      </c>
      <c r="G11" s="18">
        <f>162124.72+12268.1+8327.77</f>
        <v>182720.59</v>
      </c>
      <c r="H11" s="18">
        <f>162124.72+12268.1+8327.77</f>
        <v>182720.59</v>
      </c>
    </row>
    <row r="12" spans="1:10" ht="30">
      <c r="A12" s="5" t="s">
        <v>18</v>
      </c>
      <c r="B12" s="53" t="s">
        <v>19</v>
      </c>
      <c r="C12" s="54"/>
      <c r="D12" s="54"/>
      <c r="E12" s="54"/>
      <c r="F12" s="54"/>
      <c r="G12" s="54"/>
      <c r="H12" s="55"/>
    </row>
    <row r="13" spans="1:10" ht="45">
      <c r="A13" s="6" t="s">
        <v>20</v>
      </c>
      <c r="B13" s="40" t="s">
        <v>14</v>
      </c>
      <c r="C13" s="41"/>
      <c r="D13" s="41"/>
      <c r="E13" s="41"/>
      <c r="F13" s="41"/>
      <c r="G13" s="42"/>
      <c r="H13" s="17"/>
    </row>
    <row r="14" spans="1:10" ht="60">
      <c r="A14" s="6" t="s">
        <v>15</v>
      </c>
      <c r="B14" s="19">
        <v>1211</v>
      </c>
      <c r="C14" s="19">
        <v>0</v>
      </c>
      <c r="D14" s="20"/>
      <c r="E14" s="20">
        <f>E16</f>
        <v>54487.5</v>
      </c>
      <c r="F14" s="20">
        <f>F16</f>
        <v>54487.5</v>
      </c>
      <c r="G14" s="18">
        <f>G16</f>
        <v>31139.7</v>
      </c>
      <c r="H14" s="18">
        <f>H16</f>
        <v>31139.7</v>
      </c>
      <c r="I14" s="8"/>
      <c r="J14" s="9"/>
    </row>
    <row r="15" spans="1:10">
      <c r="A15" s="6" t="s">
        <v>16</v>
      </c>
      <c r="B15" s="19"/>
      <c r="C15" s="19"/>
      <c r="D15" s="17"/>
      <c r="E15" s="17"/>
      <c r="F15" s="17"/>
      <c r="G15" s="18"/>
      <c r="H15" s="18"/>
    </row>
    <row r="16" spans="1:10" ht="60">
      <c r="A16" s="6" t="s">
        <v>17</v>
      </c>
      <c r="B16" s="19">
        <v>1211</v>
      </c>
      <c r="C16" s="19">
        <v>0</v>
      </c>
      <c r="D16" s="20"/>
      <c r="E16" s="20">
        <v>54487.5</v>
      </c>
      <c r="F16" s="20">
        <v>54487.5</v>
      </c>
      <c r="G16" s="18">
        <v>31139.7</v>
      </c>
      <c r="H16" s="18">
        <v>31139.7</v>
      </c>
    </row>
    <row r="17" spans="1:10" ht="30">
      <c r="A17" s="5" t="s">
        <v>18</v>
      </c>
      <c r="B17" s="53" t="s">
        <v>21</v>
      </c>
      <c r="C17" s="54"/>
      <c r="D17" s="54"/>
      <c r="E17" s="54"/>
      <c r="F17" s="54"/>
      <c r="G17" s="54"/>
      <c r="H17" s="55"/>
    </row>
    <row r="18" spans="1:10" ht="45">
      <c r="A18" s="6" t="s">
        <v>13</v>
      </c>
      <c r="B18" s="40" t="s">
        <v>14</v>
      </c>
      <c r="C18" s="41"/>
      <c r="D18" s="41"/>
      <c r="E18" s="41"/>
      <c r="F18" s="41"/>
      <c r="G18" s="42"/>
      <c r="H18" s="17"/>
    </row>
    <row r="19" spans="1:10" ht="60">
      <c r="A19" s="10" t="s">
        <v>15</v>
      </c>
      <c r="B19" s="21">
        <v>23</v>
      </c>
      <c r="C19" s="21">
        <v>0</v>
      </c>
      <c r="D19" s="21"/>
      <c r="E19" s="69">
        <f>E21</f>
        <v>3963</v>
      </c>
      <c r="F19" s="69">
        <f>F21</f>
        <v>3963</v>
      </c>
      <c r="G19" s="21">
        <f>G21</f>
        <v>1715.2</v>
      </c>
      <c r="H19" s="21">
        <f>H21</f>
        <v>1715.2</v>
      </c>
      <c r="I19" s="11"/>
    </row>
    <row r="20" spans="1:10">
      <c r="A20" s="6" t="s">
        <v>16</v>
      </c>
      <c r="B20" s="17"/>
      <c r="C20" s="17"/>
      <c r="D20" s="17"/>
      <c r="E20" s="18"/>
      <c r="F20" s="18"/>
      <c r="G20" s="17"/>
      <c r="H20" s="17"/>
    </row>
    <row r="21" spans="1:10" ht="60">
      <c r="A21" s="6" t="s">
        <v>17</v>
      </c>
      <c r="B21" s="17">
        <v>23</v>
      </c>
      <c r="C21" s="17">
        <v>0</v>
      </c>
      <c r="D21" s="17"/>
      <c r="E21" s="18">
        <v>3963</v>
      </c>
      <c r="F21" s="18">
        <v>3963</v>
      </c>
      <c r="G21" s="17">
        <v>1715.2</v>
      </c>
      <c r="H21" s="17">
        <v>1715.2</v>
      </c>
    </row>
    <row r="22" spans="1:10" ht="30">
      <c r="A22" s="5" t="s">
        <v>18</v>
      </c>
      <c r="B22" s="53" t="s">
        <v>22</v>
      </c>
      <c r="C22" s="54"/>
      <c r="D22" s="54"/>
      <c r="E22" s="54"/>
      <c r="F22" s="54"/>
      <c r="G22" s="54"/>
      <c r="H22" s="55"/>
    </row>
    <row r="23" spans="1:10" ht="45">
      <c r="A23" s="6" t="s">
        <v>13</v>
      </c>
      <c r="B23" s="40" t="s">
        <v>14</v>
      </c>
      <c r="C23" s="41"/>
      <c r="D23" s="41"/>
      <c r="E23" s="41"/>
      <c r="F23" s="41"/>
      <c r="G23" s="42"/>
      <c r="H23" s="17"/>
    </row>
    <row r="24" spans="1:10" ht="60">
      <c r="A24" s="6" t="s">
        <v>15</v>
      </c>
      <c r="B24" s="17">
        <v>5</v>
      </c>
      <c r="C24" s="17">
        <v>0</v>
      </c>
      <c r="D24" s="17"/>
      <c r="E24" s="18">
        <f>E26</f>
        <v>781.1</v>
      </c>
      <c r="F24" s="18">
        <f>F26</f>
        <v>781.1</v>
      </c>
      <c r="G24" s="18">
        <f>G26</f>
        <v>372.1</v>
      </c>
      <c r="H24" s="18">
        <f>H26</f>
        <v>372.1</v>
      </c>
      <c r="I24" s="11"/>
    </row>
    <row r="25" spans="1:10">
      <c r="A25" s="6" t="s">
        <v>16</v>
      </c>
      <c r="B25" s="17"/>
      <c r="C25" s="17"/>
      <c r="D25" s="17"/>
      <c r="E25" s="18"/>
      <c r="F25" s="18"/>
      <c r="G25" s="18"/>
      <c r="H25" s="18"/>
    </row>
    <row r="26" spans="1:10" ht="60">
      <c r="A26" s="6" t="s">
        <v>17</v>
      </c>
      <c r="B26" s="17">
        <v>5</v>
      </c>
      <c r="C26" s="17">
        <v>0</v>
      </c>
      <c r="D26" s="17"/>
      <c r="E26" s="18">
        <v>781.1</v>
      </c>
      <c r="F26" s="18">
        <v>781.1</v>
      </c>
      <c r="G26" s="18">
        <v>372.1</v>
      </c>
      <c r="H26" s="18">
        <v>372.1</v>
      </c>
    </row>
    <row r="27" spans="1:10" ht="30">
      <c r="A27" s="5" t="s">
        <v>18</v>
      </c>
      <c r="B27" s="53" t="s">
        <v>23</v>
      </c>
      <c r="C27" s="54"/>
      <c r="D27" s="54"/>
      <c r="E27" s="54"/>
      <c r="F27" s="54"/>
      <c r="G27" s="54"/>
      <c r="H27" s="55"/>
    </row>
    <row r="28" spans="1:10" ht="45">
      <c r="A28" s="6" t="s">
        <v>13</v>
      </c>
      <c r="B28" s="40" t="s">
        <v>14</v>
      </c>
      <c r="C28" s="41"/>
      <c r="D28" s="41"/>
      <c r="E28" s="41"/>
      <c r="F28" s="41"/>
      <c r="G28" s="42"/>
      <c r="H28" s="17"/>
    </row>
    <row r="29" spans="1:10" ht="60">
      <c r="A29" s="6" t="s">
        <v>15</v>
      </c>
      <c r="B29" s="17">
        <v>34</v>
      </c>
      <c r="C29" s="17">
        <v>0</v>
      </c>
      <c r="D29" s="17"/>
      <c r="E29" s="17">
        <f>E31</f>
        <v>1454.4</v>
      </c>
      <c r="F29" s="17">
        <f>F31</f>
        <v>1454.4</v>
      </c>
      <c r="G29" s="17">
        <f>G31</f>
        <v>673.2</v>
      </c>
      <c r="H29" s="17">
        <f>H31</f>
        <v>673.2</v>
      </c>
      <c r="I29" s="11"/>
      <c r="J29" s="9"/>
    </row>
    <row r="30" spans="1:10">
      <c r="A30" s="6" t="s">
        <v>16</v>
      </c>
      <c r="B30" s="17"/>
      <c r="C30" s="17"/>
      <c r="D30" s="17"/>
      <c r="E30" s="17"/>
      <c r="F30" s="17"/>
      <c r="G30" s="17"/>
      <c r="H30" s="17"/>
    </row>
    <row r="31" spans="1:10" ht="60">
      <c r="A31" s="6" t="s">
        <v>17</v>
      </c>
      <c r="B31" s="17">
        <v>34</v>
      </c>
      <c r="C31" s="17">
        <v>0</v>
      </c>
      <c r="D31" s="17"/>
      <c r="E31" s="17">
        <v>1454.4</v>
      </c>
      <c r="F31" s="17">
        <v>1454.4</v>
      </c>
      <c r="G31" s="17">
        <v>673.2</v>
      </c>
      <c r="H31" s="17">
        <v>673.2</v>
      </c>
    </row>
    <row r="32" spans="1:10" ht="30">
      <c r="A32" s="5" t="s">
        <v>18</v>
      </c>
      <c r="B32" s="53" t="s">
        <v>24</v>
      </c>
      <c r="C32" s="54"/>
      <c r="D32" s="54"/>
      <c r="E32" s="54"/>
      <c r="F32" s="54"/>
      <c r="G32" s="54"/>
      <c r="H32" s="55"/>
    </row>
    <row r="33" spans="1:10" ht="45">
      <c r="A33" s="6" t="s">
        <v>13</v>
      </c>
      <c r="B33" s="40" t="s">
        <v>14</v>
      </c>
      <c r="C33" s="41"/>
      <c r="D33" s="41"/>
      <c r="E33" s="41"/>
      <c r="F33" s="41"/>
      <c r="G33" s="42"/>
      <c r="H33" s="17"/>
    </row>
    <row r="34" spans="1:10" ht="60">
      <c r="A34" s="6" t="s">
        <v>15</v>
      </c>
      <c r="B34" s="17">
        <v>1</v>
      </c>
      <c r="C34" s="17">
        <v>1</v>
      </c>
      <c r="D34" s="17"/>
      <c r="E34" s="17">
        <f>E36</f>
        <v>543.1</v>
      </c>
      <c r="F34" s="17">
        <f>F36</f>
        <v>543.1</v>
      </c>
      <c r="G34" s="18">
        <f>G36</f>
        <v>270</v>
      </c>
      <c r="H34" s="18">
        <f>H36</f>
        <v>270</v>
      </c>
      <c r="I34" s="11"/>
      <c r="J34" s="9"/>
    </row>
    <row r="35" spans="1:10">
      <c r="A35" s="6" t="s">
        <v>16</v>
      </c>
      <c r="B35" s="17"/>
      <c r="C35" s="17"/>
      <c r="D35" s="17"/>
      <c r="E35" s="17"/>
      <c r="F35" s="17"/>
      <c r="G35" s="18"/>
      <c r="H35" s="18"/>
    </row>
    <row r="36" spans="1:10" ht="60">
      <c r="A36" s="6" t="s">
        <v>17</v>
      </c>
      <c r="B36" s="17">
        <v>1</v>
      </c>
      <c r="C36" s="17">
        <v>1</v>
      </c>
      <c r="D36" s="17"/>
      <c r="E36" s="17">
        <v>543.1</v>
      </c>
      <c r="F36" s="17">
        <v>543.1</v>
      </c>
      <c r="G36" s="18">
        <v>270</v>
      </c>
      <c r="H36" s="18">
        <v>270</v>
      </c>
    </row>
    <row r="37" spans="1:10" ht="66.75" customHeight="1">
      <c r="A37" s="5" t="s">
        <v>18</v>
      </c>
      <c r="B37" s="53" t="s">
        <v>25</v>
      </c>
      <c r="C37" s="54"/>
      <c r="D37" s="54"/>
      <c r="E37" s="54"/>
      <c r="F37" s="54"/>
      <c r="G37" s="54"/>
      <c r="H37" s="55"/>
    </row>
    <row r="38" spans="1:10" ht="45">
      <c r="A38" s="6" t="s">
        <v>26</v>
      </c>
      <c r="B38" s="40" t="s">
        <v>14</v>
      </c>
      <c r="C38" s="41"/>
      <c r="D38" s="41"/>
      <c r="E38" s="41"/>
      <c r="F38" s="41"/>
      <c r="G38" s="42"/>
      <c r="H38" s="17"/>
    </row>
    <row r="39" spans="1:10" ht="60">
      <c r="A39" s="6" t="s">
        <v>15</v>
      </c>
      <c r="B39" s="22" t="s">
        <v>52</v>
      </c>
      <c r="C39" s="22" t="s">
        <v>53</v>
      </c>
      <c r="D39" s="17"/>
      <c r="E39" s="18">
        <f>E41</f>
        <v>2403.5</v>
      </c>
      <c r="F39" s="18">
        <f>F41</f>
        <v>2403.5</v>
      </c>
      <c r="G39" s="18">
        <f>G41</f>
        <v>1369</v>
      </c>
      <c r="H39" s="18">
        <f>H41</f>
        <v>1369</v>
      </c>
    </row>
    <row r="40" spans="1:10">
      <c r="A40" s="6" t="s">
        <v>16</v>
      </c>
      <c r="B40" s="22"/>
      <c r="C40" s="22"/>
      <c r="D40" s="17"/>
      <c r="E40" s="17"/>
      <c r="F40" s="17"/>
      <c r="G40" s="18"/>
      <c r="H40" s="18"/>
    </row>
    <row r="41" spans="1:10" ht="60">
      <c r="A41" s="6" t="s">
        <v>17</v>
      </c>
      <c r="B41" s="22" t="s">
        <v>52</v>
      </c>
      <c r="C41" s="22" t="s">
        <v>53</v>
      </c>
      <c r="D41" s="17"/>
      <c r="E41" s="18">
        <v>2403.5</v>
      </c>
      <c r="F41" s="18">
        <v>2403.5</v>
      </c>
      <c r="G41" s="18">
        <v>1369</v>
      </c>
      <c r="H41" s="18">
        <v>1369</v>
      </c>
    </row>
    <row r="42" spans="1:10" ht="61.5" customHeight="1">
      <c r="A42" s="5" t="s">
        <v>18</v>
      </c>
      <c r="B42" s="53" t="s">
        <v>27</v>
      </c>
      <c r="C42" s="54"/>
      <c r="D42" s="54"/>
      <c r="E42" s="54"/>
      <c r="F42" s="54"/>
      <c r="G42" s="54"/>
      <c r="H42" s="55"/>
    </row>
    <row r="43" spans="1:10" ht="45">
      <c r="A43" s="6" t="s">
        <v>13</v>
      </c>
      <c r="B43" s="40" t="s">
        <v>14</v>
      </c>
      <c r="C43" s="41"/>
      <c r="D43" s="41"/>
      <c r="E43" s="41"/>
      <c r="F43" s="41"/>
      <c r="G43" s="42"/>
      <c r="H43" s="17"/>
    </row>
    <row r="44" spans="1:10" ht="60">
      <c r="A44" s="6" t="s">
        <v>15</v>
      </c>
      <c r="B44" s="17">
        <v>106</v>
      </c>
      <c r="C44" s="17">
        <v>0</v>
      </c>
      <c r="D44" s="17"/>
      <c r="E44" s="18">
        <f>E46</f>
        <v>9482.1</v>
      </c>
      <c r="F44" s="18">
        <f>F46</f>
        <v>9482.1</v>
      </c>
      <c r="G44" s="18">
        <f>G46</f>
        <v>5169</v>
      </c>
      <c r="H44" s="18">
        <f>H46</f>
        <v>5169</v>
      </c>
      <c r="I44" s="12"/>
      <c r="J44" s="9"/>
    </row>
    <row r="45" spans="1:10">
      <c r="A45" s="6" t="s">
        <v>16</v>
      </c>
      <c r="B45" s="17"/>
      <c r="C45" s="17"/>
      <c r="D45" s="17"/>
      <c r="E45" s="18"/>
      <c r="F45" s="18"/>
      <c r="G45" s="18"/>
      <c r="H45" s="18"/>
    </row>
    <row r="46" spans="1:10" ht="60">
      <c r="A46" s="6" t="s">
        <v>17</v>
      </c>
      <c r="B46" s="17">
        <v>106</v>
      </c>
      <c r="C46" s="17">
        <v>0</v>
      </c>
      <c r="D46" s="17"/>
      <c r="E46" s="18">
        <v>9482.1</v>
      </c>
      <c r="F46" s="18">
        <v>9482.1</v>
      </c>
      <c r="G46" s="18">
        <v>5169</v>
      </c>
      <c r="H46" s="18">
        <v>5169</v>
      </c>
    </row>
    <row r="47" spans="1:10" ht="30">
      <c r="A47" s="5" t="s">
        <v>28</v>
      </c>
      <c r="B47" s="53" t="s">
        <v>54</v>
      </c>
      <c r="C47" s="54"/>
      <c r="D47" s="54"/>
      <c r="E47" s="54"/>
      <c r="F47" s="54"/>
      <c r="G47" s="54"/>
      <c r="H47" s="55"/>
    </row>
    <row r="48" spans="1:10" ht="45">
      <c r="A48" s="6" t="s">
        <v>29</v>
      </c>
      <c r="B48" s="56"/>
      <c r="C48" s="57"/>
      <c r="D48" s="57"/>
      <c r="E48" s="57"/>
      <c r="F48" s="57"/>
      <c r="G48" s="58"/>
      <c r="H48" s="17"/>
    </row>
    <row r="49" spans="1:9" ht="60">
      <c r="A49" s="6" t="s">
        <v>15</v>
      </c>
      <c r="B49" s="17" t="s">
        <v>30</v>
      </c>
      <c r="C49" s="17" t="s">
        <v>30</v>
      </c>
      <c r="D49" s="17"/>
      <c r="E49" s="18">
        <f>E51</f>
        <v>1897.3</v>
      </c>
      <c r="F49" s="18">
        <f>F51</f>
        <v>1897.3</v>
      </c>
      <c r="G49" s="18">
        <f>G51</f>
        <v>1042.0999999999999</v>
      </c>
      <c r="H49" s="18">
        <f>H51</f>
        <v>1042.0999999999999</v>
      </c>
      <c r="I49" s="9"/>
    </row>
    <row r="50" spans="1:9">
      <c r="A50" s="6" t="s">
        <v>16</v>
      </c>
      <c r="B50" s="17"/>
      <c r="C50" s="17"/>
      <c r="D50" s="17"/>
      <c r="E50" s="18"/>
      <c r="F50" s="18"/>
      <c r="G50" s="18"/>
      <c r="H50" s="18"/>
    </row>
    <row r="51" spans="1:9" ht="60">
      <c r="A51" s="6" t="s">
        <v>17</v>
      </c>
      <c r="B51" s="17" t="s">
        <v>30</v>
      </c>
      <c r="C51" s="17" t="s">
        <v>30</v>
      </c>
      <c r="D51" s="17"/>
      <c r="E51" s="18">
        <v>1897.3</v>
      </c>
      <c r="F51" s="18">
        <v>1897.3</v>
      </c>
      <c r="G51" s="18">
        <v>1042.0999999999999</v>
      </c>
      <c r="H51" s="18">
        <v>1042.0999999999999</v>
      </c>
    </row>
    <row r="52" spans="1:9" ht="30">
      <c r="A52" s="5" t="s">
        <v>28</v>
      </c>
      <c r="B52" s="53" t="s">
        <v>31</v>
      </c>
      <c r="C52" s="54"/>
      <c r="D52" s="54"/>
      <c r="E52" s="54"/>
      <c r="F52" s="54"/>
      <c r="G52" s="54"/>
      <c r="H52" s="55"/>
    </row>
    <row r="53" spans="1:9" ht="45">
      <c r="A53" s="6" t="s">
        <v>29</v>
      </c>
      <c r="B53" s="56"/>
      <c r="C53" s="57"/>
      <c r="D53" s="57"/>
      <c r="E53" s="57"/>
      <c r="F53" s="57"/>
      <c r="G53" s="58"/>
      <c r="H53" s="17"/>
    </row>
    <row r="54" spans="1:9" ht="60">
      <c r="A54" s="6" t="s">
        <v>15</v>
      </c>
      <c r="B54" s="17" t="s">
        <v>30</v>
      </c>
      <c r="C54" s="17" t="s">
        <v>30</v>
      </c>
      <c r="D54" s="17"/>
      <c r="E54" s="18">
        <f>E56</f>
        <v>26431.7</v>
      </c>
      <c r="F54" s="18">
        <f>F56</f>
        <v>26431.7</v>
      </c>
      <c r="G54" s="18">
        <f>G56</f>
        <v>13257.9</v>
      </c>
      <c r="H54" s="18">
        <f>H56</f>
        <v>13257.9</v>
      </c>
      <c r="I54" s="9"/>
    </row>
    <row r="55" spans="1:9">
      <c r="A55" s="6" t="s">
        <v>16</v>
      </c>
      <c r="B55" s="17"/>
      <c r="C55" s="17"/>
      <c r="D55" s="17"/>
      <c r="E55" s="18"/>
      <c r="F55" s="18"/>
      <c r="G55" s="18"/>
      <c r="H55" s="18"/>
    </row>
    <row r="56" spans="1:9" ht="60">
      <c r="A56" s="6" t="s">
        <v>17</v>
      </c>
      <c r="B56" s="17" t="s">
        <v>30</v>
      </c>
      <c r="C56" s="17" t="s">
        <v>30</v>
      </c>
      <c r="D56" s="17"/>
      <c r="E56" s="18">
        <v>26431.7</v>
      </c>
      <c r="F56" s="18">
        <v>26431.7</v>
      </c>
      <c r="G56" s="18">
        <v>13257.9</v>
      </c>
      <c r="H56" s="18">
        <v>13257.9</v>
      </c>
    </row>
    <row r="57" spans="1:9" ht="30">
      <c r="A57" s="5" t="s">
        <v>28</v>
      </c>
      <c r="B57" s="53" t="s">
        <v>32</v>
      </c>
      <c r="C57" s="54"/>
      <c r="D57" s="54"/>
      <c r="E57" s="54"/>
      <c r="F57" s="54"/>
      <c r="G57" s="54"/>
      <c r="H57" s="55"/>
    </row>
    <row r="58" spans="1:9" ht="45">
      <c r="A58" s="6" t="s">
        <v>33</v>
      </c>
      <c r="B58" s="56"/>
      <c r="C58" s="57"/>
      <c r="D58" s="57"/>
      <c r="E58" s="57"/>
      <c r="F58" s="57"/>
      <c r="G58" s="58"/>
      <c r="H58" s="17"/>
    </row>
    <row r="59" spans="1:9" ht="60">
      <c r="A59" s="6" t="s">
        <v>15</v>
      </c>
      <c r="B59" s="17">
        <v>6</v>
      </c>
      <c r="C59" s="17">
        <v>6</v>
      </c>
      <c r="D59" s="17"/>
      <c r="E59" s="18">
        <f>E61</f>
        <v>8373.2000000000007</v>
      </c>
      <c r="F59" s="18">
        <f>F61</f>
        <v>8373.2000000000007</v>
      </c>
      <c r="G59" s="18">
        <f>G61</f>
        <v>4213.7</v>
      </c>
      <c r="H59" s="18">
        <f>H61</f>
        <v>4213.7</v>
      </c>
      <c r="I59" s="9"/>
    </row>
    <row r="60" spans="1:9">
      <c r="A60" s="6" t="s">
        <v>16</v>
      </c>
      <c r="B60" s="17"/>
      <c r="C60" s="17"/>
      <c r="D60" s="17"/>
      <c r="E60" s="18"/>
      <c r="F60" s="18"/>
      <c r="G60" s="18"/>
      <c r="H60" s="18"/>
    </row>
    <row r="61" spans="1:9" ht="60">
      <c r="A61" s="6" t="s">
        <v>17</v>
      </c>
      <c r="B61" s="17">
        <v>6</v>
      </c>
      <c r="C61" s="17">
        <v>6</v>
      </c>
      <c r="D61" s="17"/>
      <c r="E61" s="18">
        <v>8373.2000000000007</v>
      </c>
      <c r="F61" s="18">
        <v>8373.2000000000007</v>
      </c>
      <c r="G61" s="18">
        <v>4213.7</v>
      </c>
      <c r="H61" s="18">
        <v>4213.7</v>
      </c>
    </row>
    <row r="62" spans="1:9" ht="30">
      <c r="A62" s="5" t="s">
        <v>28</v>
      </c>
      <c r="B62" s="53" t="s">
        <v>34</v>
      </c>
      <c r="C62" s="54"/>
      <c r="D62" s="54"/>
      <c r="E62" s="54"/>
      <c r="F62" s="54"/>
      <c r="G62" s="54"/>
      <c r="H62" s="55"/>
    </row>
    <row r="63" spans="1:9" ht="45">
      <c r="A63" s="6" t="s">
        <v>35</v>
      </c>
      <c r="B63" s="40" t="s">
        <v>14</v>
      </c>
      <c r="C63" s="41"/>
      <c r="D63" s="41"/>
      <c r="E63" s="41"/>
      <c r="F63" s="41"/>
      <c r="G63" s="42"/>
      <c r="H63" s="17"/>
    </row>
    <row r="64" spans="1:9" ht="60">
      <c r="A64" s="6" t="s">
        <v>15</v>
      </c>
      <c r="B64" s="17">
        <v>4882</v>
      </c>
      <c r="C64" s="17">
        <v>0</v>
      </c>
      <c r="D64" s="17"/>
      <c r="E64" s="18">
        <f>E66</f>
        <v>34617.800000000003</v>
      </c>
      <c r="F64" s="18">
        <f>F66</f>
        <v>34617.800000000003</v>
      </c>
      <c r="G64" s="18">
        <f>G66</f>
        <v>18499.7</v>
      </c>
      <c r="H64" s="18">
        <f>H66</f>
        <v>18499.7</v>
      </c>
      <c r="I64" s="9"/>
    </row>
    <row r="65" spans="1:10">
      <c r="A65" s="6" t="s">
        <v>16</v>
      </c>
      <c r="B65" s="17"/>
      <c r="C65" s="17"/>
      <c r="D65" s="17"/>
      <c r="E65" s="18"/>
      <c r="F65" s="18"/>
      <c r="G65" s="18"/>
      <c r="H65" s="18"/>
    </row>
    <row r="66" spans="1:10" ht="60">
      <c r="A66" s="6" t="s">
        <v>17</v>
      </c>
      <c r="B66" s="17">
        <v>4882</v>
      </c>
      <c r="C66" s="17">
        <v>0</v>
      </c>
      <c r="D66" s="17"/>
      <c r="E66" s="18">
        <v>34617.800000000003</v>
      </c>
      <c r="F66" s="18">
        <v>34617.800000000003</v>
      </c>
      <c r="G66" s="18">
        <v>18499.7</v>
      </c>
      <c r="H66" s="18">
        <v>18499.7</v>
      </c>
    </row>
    <row r="67" spans="1:10" ht="30">
      <c r="A67" s="5" t="s">
        <v>28</v>
      </c>
      <c r="B67" s="53" t="s">
        <v>36</v>
      </c>
      <c r="C67" s="54"/>
      <c r="D67" s="54"/>
      <c r="E67" s="54"/>
      <c r="F67" s="54"/>
      <c r="G67" s="54"/>
      <c r="H67" s="55"/>
    </row>
    <row r="68" spans="1:10" ht="45">
      <c r="A68" s="6" t="s">
        <v>29</v>
      </c>
      <c r="B68" s="56"/>
      <c r="C68" s="57"/>
      <c r="D68" s="57"/>
      <c r="E68" s="57"/>
      <c r="F68" s="57"/>
      <c r="G68" s="58"/>
      <c r="H68" s="17"/>
    </row>
    <row r="69" spans="1:10" ht="60">
      <c r="A69" s="6" t="s">
        <v>15</v>
      </c>
      <c r="B69" s="17">
        <v>2210</v>
      </c>
      <c r="C69" s="17">
        <v>2210</v>
      </c>
      <c r="D69" s="17"/>
      <c r="E69" s="18">
        <f>E71+E72</f>
        <v>91264.6</v>
      </c>
      <c r="F69" s="18">
        <f>F71+F72</f>
        <v>91264.6</v>
      </c>
      <c r="G69" s="18">
        <f>G71+G72</f>
        <v>40414.5</v>
      </c>
      <c r="H69" s="18">
        <f>H71+H72</f>
        <v>40414.5</v>
      </c>
      <c r="I69" s="12"/>
      <c r="J69" s="9"/>
    </row>
    <row r="70" spans="1:10">
      <c r="A70" s="6" t="s">
        <v>16</v>
      </c>
      <c r="B70" s="17"/>
      <c r="C70" s="17"/>
      <c r="D70" s="17"/>
      <c r="E70" s="18"/>
      <c r="F70" s="18"/>
      <c r="G70" s="18" t="s">
        <v>37</v>
      </c>
      <c r="H70" s="18"/>
    </row>
    <row r="71" spans="1:10" ht="90">
      <c r="A71" s="6" t="s">
        <v>38</v>
      </c>
      <c r="B71" s="17" t="s">
        <v>30</v>
      </c>
      <c r="C71" s="17" t="s">
        <v>30</v>
      </c>
      <c r="D71" s="17"/>
      <c r="E71" s="18">
        <v>25000</v>
      </c>
      <c r="F71" s="18">
        <v>25000</v>
      </c>
      <c r="G71" s="18">
        <v>7352.5</v>
      </c>
      <c r="H71" s="18">
        <v>7352.5</v>
      </c>
    </row>
    <row r="72" spans="1:10" ht="60">
      <c r="A72" s="6" t="s">
        <v>17</v>
      </c>
      <c r="B72" s="17">
        <v>2210</v>
      </c>
      <c r="C72" s="17">
        <v>2210</v>
      </c>
      <c r="D72" s="17"/>
      <c r="E72" s="18">
        <v>66264.600000000006</v>
      </c>
      <c r="F72" s="18">
        <v>66264.600000000006</v>
      </c>
      <c r="G72" s="18">
        <f>30304.8+825.7+155.7+1775.8</f>
        <v>33062</v>
      </c>
      <c r="H72" s="18">
        <f>30304.8+825.7+155.7+1775.8</f>
        <v>33062</v>
      </c>
      <c r="I72" s="12"/>
      <c r="J72" s="9"/>
    </row>
    <row r="73" spans="1:10" ht="30">
      <c r="A73" s="5" t="s">
        <v>28</v>
      </c>
      <c r="B73" s="53" t="s">
        <v>39</v>
      </c>
      <c r="C73" s="54"/>
      <c r="D73" s="54"/>
      <c r="E73" s="54"/>
      <c r="F73" s="54"/>
      <c r="G73" s="54"/>
      <c r="H73" s="55"/>
    </row>
    <row r="74" spans="1:10" ht="45">
      <c r="A74" s="6" t="s">
        <v>29</v>
      </c>
      <c r="B74" s="56"/>
      <c r="C74" s="57"/>
      <c r="D74" s="57"/>
      <c r="E74" s="57"/>
      <c r="F74" s="57"/>
      <c r="G74" s="58"/>
      <c r="H74" s="17"/>
    </row>
    <row r="75" spans="1:10" ht="30">
      <c r="A75" s="6" t="s">
        <v>40</v>
      </c>
      <c r="B75" s="17" t="s">
        <v>30</v>
      </c>
      <c r="C75" s="17" t="s">
        <v>30</v>
      </c>
      <c r="D75" s="17"/>
      <c r="E75" s="18">
        <f>E77</f>
        <v>6130</v>
      </c>
      <c r="F75" s="18">
        <f>F77</f>
        <v>6130</v>
      </c>
      <c r="G75" s="18">
        <f>G77</f>
        <v>3004.8</v>
      </c>
      <c r="H75" s="18">
        <f>H77</f>
        <v>3004.8</v>
      </c>
      <c r="I75" s="9"/>
    </row>
    <row r="76" spans="1:10">
      <c r="A76" s="6" t="s">
        <v>16</v>
      </c>
      <c r="B76" s="17"/>
      <c r="C76" s="17"/>
      <c r="D76" s="17"/>
      <c r="E76" s="18"/>
      <c r="F76" s="18"/>
      <c r="G76" s="18"/>
      <c r="H76" s="18"/>
    </row>
    <row r="77" spans="1:10" ht="60">
      <c r="A77" s="6" t="s">
        <v>17</v>
      </c>
      <c r="B77" s="17" t="s">
        <v>30</v>
      </c>
      <c r="C77" s="17" t="s">
        <v>30</v>
      </c>
      <c r="D77" s="17"/>
      <c r="E77" s="18">
        <v>6130</v>
      </c>
      <c r="F77" s="18">
        <v>6130</v>
      </c>
      <c r="G77" s="18">
        <v>3004.8</v>
      </c>
      <c r="H77" s="18">
        <v>3004.8</v>
      </c>
    </row>
    <row r="78" spans="1:10" s="14" customFormat="1" ht="30">
      <c r="A78" s="13" t="s">
        <v>41</v>
      </c>
      <c r="B78" s="23"/>
      <c r="C78" s="23"/>
      <c r="D78" s="23"/>
      <c r="E78" s="24">
        <f>E9+E14+E19+E24+E29+E34+E39+E44+E49+E54+E59+E64+E69+E75</f>
        <v>587594.89999999991</v>
      </c>
      <c r="F78" s="24">
        <f>F9+F14+F19+F24+F29+F34+F39+F44+F49+F54+F59+F64+F69+F75</f>
        <v>587594.89999999991</v>
      </c>
      <c r="G78" s="24">
        <f>G9+G14+G19+G24+G29+G34+G39+G44+G49+G54+G59+G64+G69+G75</f>
        <v>303861.49000000005</v>
      </c>
      <c r="H78" s="24">
        <f>H9+H14+H19+H24+H29+H34+H39+H44+H49+H54+H59+H64+H69+H75</f>
        <v>303861.49000000005</v>
      </c>
    </row>
    <row r="79" spans="1:10" ht="90">
      <c r="A79" s="15" t="s">
        <v>42</v>
      </c>
      <c r="B79" s="17" t="s">
        <v>30</v>
      </c>
      <c r="C79" s="17" t="s">
        <v>30</v>
      </c>
      <c r="D79" s="17"/>
      <c r="E79" s="18">
        <v>24035.3</v>
      </c>
      <c r="F79" s="18">
        <v>24035.3</v>
      </c>
      <c r="G79" s="18">
        <v>10538.2</v>
      </c>
      <c r="H79" s="18">
        <v>10538.2</v>
      </c>
    </row>
    <row r="80" spans="1:10">
      <c r="A80" s="13" t="s">
        <v>43</v>
      </c>
      <c r="B80" s="23"/>
      <c r="C80" s="23"/>
      <c r="D80" s="23"/>
      <c r="E80" s="24">
        <f>E78+E79</f>
        <v>611630.19999999995</v>
      </c>
      <c r="F80" s="24">
        <f t="shared" ref="F80:H80" si="0">F78+F79</f>
        <v>611630.19999999995</v>
      </c>
      <c r="G80" s="24">
        <f t="shared" si="0"/>
        <v>314399.69000000006</v>
      </c>
      <c r="H80" s="24">
        <f t="shared" si="0"/>
        <v>314399.69000000006</v>
      </c>
    </row>
    <row r="81" spans="2:8">
      <c r="B81" s="16"/>
      <c r="C81" s="16"/>
      <c r="D81" s="16"/>
      <c r="E81" s="16"/>
      <c r="F81" s="16"/>
      <c r="G81" s="16"/>
      <c r="H81" s="16"/>
    </row>
  </sheetData>
  <mergeCells count="39">
    <mergeCell ref="B43:G43"/>
    <mergeCell ref="B17:H17"/>
    <mergeCell ref="B18:G18"/>
    <mergeCell ref="B22:H22"/>
    <mergeCell ref="B23:G23"/>
    <mergeCell ref="B27:H27"/>
    <mergeCell ref="B32:H32"/>
    <mergeCell ref="B33:G33"/>
    <mergeCell ref="B37:H37"/>
    <mergeCell ref="B38:G38"/>
    <mergeCell ref="B42:H42"/>
    <mergeCell ref="B28:G28"/>
    <mergeCell ref="B73:H73"/>
    <mergeCell ref="B74:G74"/>
    <mergeCell ref="B47:H47"/>
    <mergeCell ref="B48:G48"/>
    <mergeCell ref="B52:H52"/>
    <mergeCell ref="B53:G53"/>
    <mergeCell ref="B57:H57"/>
    <mergeCell ref="B58:G58"/>
    <mergeCell ref="B62:H62"/>
    <mergeCell ref="B63:G63"/>
    <mergeCell ref="B67:H67"/>
    <mergeCell ref="B68:G68"/>
    <mergeCell ref="B13:G13"/>
    <mergeCell ref="G1:H1"/>
    <mergeCell ref="A3:A5"/>
    <mergeCell ref="B3:C3"/>
    <mergeCell ref="D3:D5"/>
    <mergeCell ref="E3:H3"/>
    <mergeCell ref="B4:B5"/>
    <mergeCell ref="C4:C5"/>
    <mergeCell ref="E4:F4"/>
    <mergeCell ref="A2:H2"/>
    <mergeCell ref="G4:H4"/>
    <mergeCell ref="A6:H6"/>
    <mergeCell ref="B7:H7"/>
    <mergeCell ref="B8:G8"/>
    <mergeCell ref="B12:H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tabSelected="1" workbookViewId="0">
      <selection activeCell="J10" sqref="J10"/>
    </sheetView>
  </sheetViews>
  <sheetFormatPr defaultColWidth="16.5703125" defaultRowHeight="15"/>
  <cols>
    <col min="4" max="4" width="11.7109375" customWidth="1"/>
    <col min="7" max="7" width="13.5703125" customWidth="1"/>
    <col min="8" max="8" width="14.5703125" customWidth="1"/>
  </cols>
  <sheetData>
    <row r="1" spans="1:8">
      <c r="A1" s="25"/>
      <c r="B1" s="26"/>
      <c r="C1" s="26"/>
      <c r="D1" s="26"/>
      <c r="E1" s="26"/>
      <c r="F1" s="26"/>
      <c r="G1" s="43" t="s">
        <v>44</v>
      </c>
      <c r="H1" s="43"/>
    </row>
    <row r="2" spans="1:8">
      <c r="A2" s="48" t="s">
        <v>55</v>
      </c>
      <c r="B2" s="49"/>
      <c r="C2" s="49"/>
      <c r="D2" s="49"/>
      <c r="E2" s="49"/>
      <c r="F2" s="49"/>
      <c r="G2" s="49"/>
      <c r="H2" s="49"/>
    </row>
    <row r="3" spans="1:8" ht="58.5" customHeight="1">
      <c r="A3" s="48"/>
      <c r="B3" s="49"/>
      <c r="C3" s="49"/>
      <c r="D3" s="49"/>
      <c r="E3" s="49"/>
      <c r="F3" s="49"/>
      <c r="G3" s="49"/>
      <c r="H3" s="49"/>
    </row>
    <row r="4" spans="1:8">
      <c r="A4" s="45" t="s">
        <v>1</v>
      </c>
      <c r="B4" s="62" t="s">
        <v>2</v>
      </c>
      <c r="C4" s="63"/>
      <c r="D4" s="64" t="s">
        <v>45</v>
      </c>
      <c r="E4" s="44" t="s">
        <v>4</v>
      </c>
      <c r="F4" s="44"/>
      <c r="G4" s="44"/>
      <c r="H4" s="44"/>
    </row>
    <row r="5" spans="1:8" ht="36" customHeight="1">
      <c r="A5" s="45"/>
      <c r="B5" s="46" t="s">
        <v>5</v>
      </c>
      <c r="C5" s="67" t="s">
        <v>6</v>
      </c>
      <c r="D5" s="65"/>
      <c r="E5" s="44" t="s">
        <v>7</v>
      </c>
      <c r="F5" s="44"/>
      <c r="G5" s="44" t="s">
        <v>6</v>
      </c>
      <c r="H5" s="44"/>
    </row>
    <row r="6" spans="1:8" ht="84.75" customHeight="1">
      <c r="A6" s="45"/>
      <c r="B6" s="46"/>
      <c r="C6" s="68"/>
      <c r="D6" s="66"/>
      <c r="E6" s="27" t="s">
        <v>8</v>
      </c>
      <c r="F6" s="27" t="s">
        <v>46</v>
      </c>
      <c r="G6" s="28" t="s">
        <v>8</v>
      </c>
      <c r="H6" s="39" t="s">
        <v>9</v>
      </c>
    </row>
    <row r="7" spans="1:8">
      <c r="A7" s="59" t="s">
        <v>10</v>
      </c>
      <c r="B7" s="60"/>
      <c r="C7" s="60"/>
      <c r="D7" s="60"/>
      <c r="E7" s="60"/>
      <c r="F7" s="60"/>
      <c r="G7" s="60"/>
      <c r="H7" s="60"/>
    </row>
    <row r="8" spans="1:8" ht="45">
      <c r="A8" s="5" t="s">
        <v>28</v>
      </c>
      <c r="B8" s="45" t="s">
        <v>47</v>
      </c>
      <c r="C8" s="45"/>
      <c r="D8" s="45"/>
      <c r="E8" s="45"/>
      <c r="F8" s="45"/>
      <c r="G8" s="45"/>
      <c r="H8" s="45"/>
    </row>
    <row r="9" spans="1:8" ht="75">
      <c r="A9" s="6" t="s">
        <v>48</v>
      </c>
      <c r="B9" s="61"/>
      <c r="C9" s="61"/>
      <c r="D9" s="61"/>
      <c r="E9" s="61"/>
      <c r="F9" s="61"/>
      <c r="G9" s="61"/>
      <c r="H9" s="61"/>
    </row>
    <row r="10" spans="1:8" ht="105">
      <c r="A10" s="6" t="s">
        <v>15</v>
      </c>
      <c r="B10" s="29">
        <f>B12</f>
        <v>6538</v>
      </c>
      <c r="C10" s="30">
        <f>C12</f>
        <v>6538</v>
      </c>
      <c r="D10" s="30"/>
      <c r="E10" s="31">
        <f>E12</f>
        <v>21367.5</v>
      </c>
      <c r="F10" s="31">
        <f>F12</f>
        <v>21367.5</v>
      </c>
      <c r="G10" s="31">
        <f>G12</f>
        <v>9105.1</v>
      </c>
      <c r="H10" s="31">
        <f>H12</f>
        <v>9105.1</v>
      </c>
    </row>
    <row r="11" spans="1:8">
      <c r="A11" s="6" t="s">
        <v>16</v>
      </c>
      <c r="B11" s="32"/>
      <c r="C11" s="33"/>
      <c r="D11" s="33"/>
      <c r="E11" s="34"/>
      <c r="F11" s="32"/>
      <c r="G11" s="34"/>
      <c r="H11" s="33"/>
    </row>
    <row r="12" spans="1:8" ht="210">
      <c r="A12" s="6" t="s">
        <v>49</v>
      </c>
      <c r="B12" s="32">
        <v>6538</v>
      </c>
      <c r="C12" s="33">
        <v>6538</v>
      </c>
      <c r="D12" s="33"/>
      <c r="E12" s="34">
        <v>21367.5</v>
      </c>
      <c r="F12" s="34">
        <v>21367.5</v>
      </c>
      <c r="G12" s="34">
        <f>9105.9-0.8</f>
        <v>9105.1</v>
      </c>
      <c r="H12" s="34">
        <f>9105.9-0.8</f>
        <v>9105.1</v>
      </c>
    </row>
    <row r="13" spans="1:8" ht="45">
      <c r="A13" s="5" t="s">
        <v>50</v>
      </c>
      <c r="B13" s="35" t="s">
        <v>30</v>
      </c>
      <c r="C13" s="36" t="s">
        <v>30</v>
      </c>
      <c r="D13" s="36"/>
      <c r="E13" s="37">
        <f>E10+E14</f>
        <v>21369.3</v>
      </c>
      <c r="F13" s="36">
        <f>F10</f>
        <v>21367.5</v>
      </c>
      <c r="G13" s="37">
        <f>G10+G14</f>
        <v>9105.9</v>
      </c>
      <c r="H13" s="36">
        <f>H10</f>
        <v>9105.1</v>
      </c>
    </row>
    <row r="14" spans="1:8" ht="135">
      <c r="A14" s="6" t="s">
        <v>51</v>
      </c>
      <c r="B14" s="32" t="s">
        <v>30</v>
      </c>
      <c r="C14" s="33" t="s">
        <v>30</v>
      </c>
      <c r="D14" s="33"/>
      <c r="E14" s="34">
        <v>1.8</v>
      </c>
      <c r="F14" s="34">
        <v>1.8</v>
      </c>
      <c r="G14" s="38">
        <v>0.8</v>
      </c>
      <c r="H14" s="38">
        <v>0.8</v>
      </c>
    </row>
    <row r="15" spans="1:8" ht="45">
      <c r="A15" s="5" t="s">
        <v>50</v>
      </c>
      <c r="B15" s="36"/>
      <c r="C15" s="36"/>
      <c r="D15" s="36"/>
      <c r="E15" s="37">
        <f>E13</f>
        <v>21369.3</v>
      </c>
      <c r="F15" s="36">
        <f>F13+F14</f>
        <v>21369.3</v>
      </c>
      <c r="G15" s="37">
        <f>G13</f>
        <v>9105.9</v>
      </c>
      <c r="H15" s="36">
        <f>H13+H14</f>
        <v>9105.9</v>
      </c>
    </row>
  </sheetData>
  <mergeCells count="13">
    <mergeCell ref="G5:H5"/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2кв.ФКС 17ф. 19г</vt:lpstr>
      <vt:lpstr>2кв.Молод.17ф.19г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2019-07-11T11:27:31Z</dcterms:modified>
</cp:coreProperties>
</file>