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05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517" i="1"/>
  <c r="H516" s="1"/>
  <c r="G517"/>
  <c r="G516" s="1"/>
  <c r="F517"/>
  <c r="F512" s="1"/>
  <c r="H509"/>
  <c r="G509"/>
  <c r="F509"/>
  <c r="H508"/>
  <c r="G508"/>
  <c r="F508"/>
  <c r="H507"/>
  <c r="G507"/>
  <c r="F507"/>
  <c r="H500"/>
  <c r="G500"/>
  <c r="F500"/>
  <c r="H495"/>
  <c r="G495"/>
  <c r="F495"/>
  <c r="H494"/>
  <c r="H488" s="1"/>
  <c r="G494"/>
  <c r="G488" s="1"/>
  <c r="F494"/>
  <c r="H493"/>
  <c r="H487" s="1"/>
  <c r="G493"/>
  <c r="G487" s="1"/>
  <c r="F493"/>
  <c r="F487" s="1"/>
  <c r="H492"/>
  <c r="G492"/>
  <c r="G486" s="1"/>
  <c r="F492"/>
  <c r="F486" s="1"/>
  <c r="H491"/>
  <c r="H490" s="1"/>
  <c r="G491"/>
  <c r="F491"/>
  <c r="F490" s="1"/>
  <c r="F488"/>
  <c r="H486"/>
  <c r="G485"/>
  <c r="H479"/>
  <c r="G479"/>
  <c r="F479"/>
  <c r="H474"/>
  <c r="G474"/>
  <c r="F474"/>
  <c r="H469"/>
  <c r="G469"/>
  <c r="F469"/>
  <c r="H465"/>
  <c r="H464" s="1"/>
  <c r="G465"/>
  <c r="G464" s="1"/>
  <c r="F465"/>
  <c r="F464" s="1"/>
  <c r="H459"/>
  <c r="G459"/>
  <c r="F459"/>
  <c r="H455"/>
  <c r="H454" s="1"/>
  <c r="G455"/>
  <c r="G454" s="1"/>
  <c r="F455"/>
  <c r="F454" s="1"/>
  <c r="H450"/>
  <c r="H449" s="1"/>
  <c r="G450"/>
  <c r="G449" s="1"/>
  <c r="F450"/>
  <c r="F449" s="1"/>
  <c r="H444"/>
  <c r="G444"/>
  <c r="F444"/>
  <c r="H440"/>
  <c r="H439" s="1"/>
  <c r="G440"/>
  <c r="G439" s="1"/>
  <c r="F440"/>
  <c r="F439" s="1"/>
  <c r="H434"/>
  <c r="G434"/>
  <c r="F434"/>
  <c r="H429"/>
  <c r="G429"/>
  <c r="F429"/>
  <c r="H424"/>
  <c r="G424"/>
  <c r="F424"/>
  <c r="H419"/>
  <c r="G419"/>
  <c r="F419"/>
  <c r="H414"/>
  <c r="G414"/>
  <c r="F414"/>
  <c r="H409"/>
  <c r="G409"/>
  <c r="F409"/>
  <c r="H408"/>
  <c r="G408"/>
  <c r="F408"/>
  <c r="H407"/>
  <c r="G407"/>
  <c r="F407"/>
  <c r="H406"/>
  <c r="G406"/>
  <c r="F406"/>
  <c r="H405"/>
  <c r="G405"/>
  <c r="F405"/>
  <c r="H403"/>
  <c r="G403"/>
  <c r="F403"/>
  <c r="H402"/>
  <c r="G402"/>
  <c r="F402"/>
  <c r="H401"/>
  <c r="G401"/>
  <c r="F401"/>
  <c r="F400"/>
  <c r="F399" s="1"/>
  <c r="H398"/>
  <c r="G398"/>
  <c r="F398"/>
  <c r="H397"/>
  <c r="H371" s="1"/>
  <c r="G397"/>
  <c r="F397"/>
  <c r="H396"/>
  <c r="G396"/>
  <c r="G370" s="1"/>
  <c r="F396"/>
  <c r="G395"/>
  <c r="G394" s="1"/>
  <c r="H393"/>
  <c r="G393"/>
  <c r="G367" s="1"/>
  <c r="G19" s="1"/>
  <c r="F393"/>
  <c r="H392"/>
  <c r="H366" s="1"/>
  <c r="H18" s="1"/>
  <c r="G392"/>
  <c r="F392"/>
  <c r="F366" s="1"/>
  <c r="F18" s="1"/>
  <c r="H391"/>
  <c r="G391"/>
  <c r="G389" s="1"/>
  <c r="F391"/>
  <c r="H390"/>
  <c r="H364" s="1"/>
  <c r="H16" s="1"/>
  <c r="G390"/>
  <c r="F390"/>
  <c r="F364" s="1"/>
  <c r="H385"/>
  <c r="H382"/>
  <c r="G382"/>
  <c r="F382"/>
  <c r="H381"/>
  <c r="G381"/>
  <c r="F381"/>
  <c r="H380"/>
  <c r="G380"/>
  <c r="F380"/>
  <c r="H377"/>
  <c r="G377"/>
  <c r="F377"/>
  <c r="H376"/>
  <c r="G376"/>
  <c r="F376"/>
  <c r="H375"/>
  <c r="G375"/>
  <c r="F375"/>
  <c r="F374"/>
  <c r="H372"/>
  <c r="F372"/>
  <c r="G371"/>
  <c r="H370"/>
  <c r="F370"/>
  <c r="H367"/>
  <c r="F367"/>
  <c r="G366"/>
  <c r="H365"/>
  <c r="F365"/>
  <c r="G364"/>
  <c r="H352"/>
  <c r="G352"/>
  <c r="F352"/>
  <c r="H348"/>
  <c r="H347" s="1"/>
  <c r="G348"/>
  <c r="F348"/>
  <c r="F347" s="1"/>
  <c r="G347"/>
  <c r="H342"/>
  <c r="G342"/>
  <c r="F342"/>
  <c r="H341"/>
  <c r="G341"/>
  <c r="F341"/>
  <c r="H340"/>
  <c r="G340"/>
  <c r="F340"/>
  <c r="H339"/>
  <c r="G339"/>
  <c r="F339"/>
  <c r="H338"/>
  <c r="G338"/>
  <c r="F338"/>
  <c r="H336"/>
  <c r="G336"/>
  <c r="F336"/>
  <c r="H335"/>
  <c r="G335"/>
  <c r="F335"/>
  <c r="H334"/>
  <c r="G334"/>
  <c r="F334"/>
  <c r="H333"/>
  <c r="G333"/>
  <c r="F333"/>
  <c r="H331"/>
  <c r="H325" s="1"/>
  <c r="G331"/>
  <c r="F331"/>
  <c r="H330"/>
  <c r="G330"/>
  <c r="G324" s="1"/>
  <c r="F330"/>
  <c r="H329"/>
  <c r="G329"/>
  <c r="F329"/>
  <c r="F323" s="1"/>
  <c r="H328"/>
  <c r="G328"/>
  <c r="F328"/>
  <c r="G325"/>
  <c r="F324"/>
  <c r="H323"/>
  <c r="H322"/>
  <c r="H316"/>
  <c r="G316"/>
  <c r="F316"/>
  <c r="H311"/>
  <c r="G311"/>
  <c r="F311"/>
  <c r="H307"/>
  <c r="G307"/>
  <c r="G306" s="1"/>
  <c r="F307"/>
  <c r="F306" s="1"/>
  <c r="H301"/>
  <c r="G301"/>
  <c r="F301"/>
  <c r="H300"/>
  <c r="G300"/>
  <c r="F300"/>
  <c r="H299"/>
  <c r="G299"/>
  <c r="F299"/>
  <c r="H298"/>
  <c r="G298"/>
  <c r="F298"/>
  <c r="H297"/>
  <c r="G297"/>
  <c r="F297"/>
  <c r="H295"/>
  <c r="H284" s="1"/>
  <c r="G295"/>
  <c r="F295"/>
  <c r="F284" s="1"/>
  <c r="H294"/>
  <c r="G294"/>
  <c r="G283" s="1"/>
  <c r="F294"/>
  <c r="H293"/>
  <c r="G293"/>
  <c r="F293"/>
  <c r="F282" s="1"/>
  <c r="H292"/>
  <c r="G292"/>
  <c r="F292"/>
  <c r="F287"/>
  <c r="H283"/>
  <c r="H282"/>
  <c r="H275"/>
  <c r="G275"/>
  <c r="F275"/>
  <c r="H271"/>
  <c r="H270" s="1"/>
  <c r="G271"/>
  <c r="G270" s="1"/>
  <c r="F271"/>
  <c r="F270" s="1"/>
  <c r="H266"/>
  <c r="G266"/>
  <c r="F266"/>
  <c r="F265" s="1"/>
  <c r="G265"/>
  <c r="H261"/>
  <c r="H260" s="1"/>
  <c r="G261"/>
  <c r="F261"/>
  <c r="F260" s="1"/>
  <c r="G260"/>
  <c r="H255"/>
  <c r="G255"/>
  <c r="F255"/>
  <c r="H250"/>
  <c r="G250"/>
  <c r="F250"/>
  <c r="H245"/>
  <c r="G245"/>
  <c r="F245"/>
  <c r="H240"/>
  <c r="G240"/>
  <c r="F240"/>
  <c r="H235"/>
  <c r="G235"/>
  <c r="F235"/>
  <c r="H230"/>
  <c r="G230"/>
  <c r="F230"/>
  <c r="H225"/>
  <c r="G225"/>
  <c r="F225"/>
  <c r="H220"/>
  <c r="G220"/>
  <c r="F220"/>
  <c r="H219"/>
  <c r="G219"/>
  <c r="F219"/>
  <c r="H218"/>
  <c r="G218"/>
  <c r="F218"/>
  <c r="H217"/>
  <c r="G217"/>
  <c r="F217"/>
  <c r="H216"/>
  <c r="G216"/>
  <c r="F216"/>
  <c r="H214"/>
  <c r="G214"/>
  <c r="F214"/>
  <c r="H213"/>
  <c r="G213"/>
  <c r="F213"/>
  <c r="H212"/>
  <c r="G212"/>
  <c r="F212"/>
  <c r="H209"/>
  <c r="H50" s="1"/>
  <c r="G209"/>
  <c r="G50" s="1"/>
  <c r="F209"/>
  <c r="F50" s="1"/>
  <c r="H208"/>
  <c r="H49" s="1"/>
  <c r="G208"/>
  <c r="G49" s="1"/>
  <c r="F208"/>
  <c r="F49" s="1"/>
  <c r="H207"/>
  <c r="H48" s="1"/>
  <c r="G207"/>
  <c r="G48" s="1"/>
  <c r="F207"/>
  <c r="F48" s="1"/>
  <c r="H206"/>
  <c r="G206"/>
  <c r="F206"/>
  <c r="H204"/>
  <c r="H45" s="1"/>
  <c r="H19" s="1"/>
  <c r="G204"/>
  <c r="F204"/>
  <c r="F198" s="1"/>
  <c r="H203"/>
  <c r="G203"/>
  <c r="G44" s="1"/>
  <c r="G18" s="1"/>
  <c r="F203"/>
  <c r="H202"/>
  <c r="H43" s="1"/>
  <c r="G202"/>
  <c r="F202"/>
  <c r="F43" s="1"/>
  <c r="F17" s="1"/>
  <c r="H201"/>
  <c r="G201"/>
  <c r="F201"/>
  <c r="H198"/>
  <c r="H189"/>
  <c r="G189"/>
  <c r="F189"/>
  <c r="H184"/>
  <c r="G184"/>
  <c r="F184"/>
  <c r="H179"/>
  <c r="G179"/>
  <c r="F179"/>
  <c r="H174"/>
  <c r="G174"/>
  <c r="F174"/>
  <c r="H170"/>
  <c r="H169" s="1"/>
  <c r="G170"/>
  <c r="G169" s="1"/>
  <c r="F170"/>
  <c r="F169" s="1"/>
  <c r="H165"/>
  <c r="H164" s="1"/>
  <c r="G165"/>
  <c r="G164" s="1"/>
  <c r="F165"/>
  <c r="H160"/>
  <c r="H159" s="1"/>
  <c r="G160"/>
  <c r="G125" s="1"/>
  <c r="G124" s="1"/>
  <c r="F160"/>
  <c r="G159"/>
  <c r="F159"/>
  <c r="H154"/>
  <c r="G154"/>
  <c r="F154"/>
  <c r="H149"/>
  <c r="G149"/>
  <c r="F149"/>
  <c r="H144"/>
  <c r="G144"/>
  <c r="F144"/>
  <c r="H139"/>
  <c r="G139"/>
  <c r="F139"/>
  <c r="H134"/>
  <c r="G134"/>
  <c r="F134"/>
  <c r="H133"/>
  <c r="G133"/>
  <c r="F133"/>
  <c r="H132"/>
  <c r="G132"/>
  <c r="F132"/>
  <c r="H131"/>
  <c r="G131"/>
  <c r="F131"/>
  <c r="H130"/>
  <c r="G130"/>
  <c r="F130"/>
  <c r="H120"/>
  <c r="H119" s="1"/>
  <c r="G120"/>
  <c r="G119" s="1"/>
  <c r="F120"/>
  <c r="F119" s="1"/>
  <c r="H115"/>
  <c r="H114" s="1"/>
  <c r="G115"/>
  <c r="G114" s="1"/>
  <c r="F115"/>
  <c r="F114" s="1"/>
  <c r="G112"/>
  <c r="F112"/>
  <c r="H104"/>
  <c r="H103" s="1"/>
  <c r="G104"/>
  <c r="F104"/>
  <c r="F103" s="1"/>
  <c r="G103"/>
  <c r="H98"/>
  <c r="G98"/>
  <c r="F98"/>
  <c r="H93"/>
  <c r="G93"/>
  <c r="F93"/>
  <c r="H88"/>
  <c r="G88"/>
  <c r="F88"/>
  <c r="H84"/>
  <c r="G84"/>
  <c r="F84"/>
  <c r="G83"/>
  <c r="F83"/>
  <c r="H78"/>
  <c r="G78"/>
  <c r="F78"/>
  <c r="H77"/>
  <c r="G77"/>
  <c r="G55" s="1"/>
  <c r="F77"/>
  <c r="H76"/>
  <c r="H54" s="1"/>
  <c r="G76"/>
  <c r="F76"/>
  <c r="H75"/>
  <c r="G75"/>
  <c r="G53" s="1"/>
  <c r="F75"/>
  <c r="H69"/>
  <c r="H47" s="1"/>
  <c r="H46" s="1"/>
  <c r="G69"/>
  <c r="F69"/>
  <c r="F47" s="1"/>
  <c r="F46" s="1"/>
  <c r="G68"/>
  <c r="F68"/>
  <c r="G45"/>
  <c r="H44"/>
  <c r="F44"/>
  <c r="G43"/>
  <c r="H42"/>
  <c r="F65" l="1"/>
  <c r="F54"/>
  <c r="F31"/>
  <c r="F57"/>
  <c r="H57"/>
  <c r="G32"/>
  <c r="G58"/>
  <c r="F33"/>
  <c r="F59"/>
  <c r="H33"/>
  <c r="H59"/>
  <c r="G34"/>
  <c r="G60"/>
  <c r="F361"/>
  <c r="F42"/>
  <c r="F16" s="1"/>
  <c r="G66"/>
  <c r="G47"/>
  <c r="G46" s="1"/>
  <c r="F53"/>
  <c r="H53"/>
  <c r="G54"/>
  <c r="F55"/>
  <c r="H55"/>
  <c r="G57"/>
  <c r="F58"/>
  <c r="H110"/>
  <c r="H58"/>
  <c r="G59"/>
  <c r="F60"/>
  <c r="H60"/>
  <c r="G365"/>
  <c r="G17" s="1"/>
  <c r="H27"/>
  <c r="F29"/>
  <c r="H74"/>
  <c r="F196"/>
  <c r="F211"/>
  <c r="H296"/>
  <c r="H359"/>
  <c r="H361"/>
  <c r="F378"/>
  <c r="F385"/>
  <c r="G386"/>
  <c r="F387"/>
  <c r="H387"/>
  <c r="H400"/>
  <c r="H374" s="1"/>
  <c r="H373" s="1"/>
  <c r="F404"/>
  <c r="H404"/>
  <c r="F22"/>
  <c r="H22"/>
  <c r="G23"/>
  <c r="F24"/>
  <c r="H24"/>
  <c r="F373"/>
  <c r="G74"/>
  <c r="G110"/>
  <c r="F111"/>
  <c r="H196"/>
  <c r="F195"/>
  <c r="G22"/>
  <c r="F23"/>
  <c r="H23"/>
  <c r="G39"/>
  <c r="G24"/>
  <c r="G282"/>
  <c r="H17"/>
  <c r="H15"/>
  <c r="G42"/>
  <c r="G16" s="1"/>
  <c r="F45"/>
  <c r="H64"/>
  <c r="F66"/>
  <c r="G29"/>
  <c r="G31"/>
  <c r="F34"/>
  <c r="G196"/>
  <c r="H197"/>
  <c r="F200"/>
  <c r="G205"/>
  <c r="G215"/>
  <c r="G291"/>
  <c r="G296"/>
  <c r="G327"/>
  <c r="F332"/>
  <c r="F337"/>
  <c r="F363"/>
  <c r="G359"/>
  <c r="H360"/>
  <c r="G378"/>
  <c r="F389"/>
  <c r="G385"/>
  <c r="F386"/>
  <c r="H386"/>
  <c r="F395"/>
  <c r="G400"/>
  <c r="G374" s="1"/>
  <c r="G490"/>
  <c r="H512"/>
  <c r="H511" s="1"/>
  <c r="F281"/>
  <c r="F64"/>
  <c r="F27"/>
  <c r="G65"/>
  <c r="G28"/>
  <c r="H66"/>
  <c r="H29"/>
  <c r="F110"/>
  <c r="F32"/>
  <c r="F30" s="1"/>
  <c r="G111"/>
  <c r="G33"/>
  <c r="H112"/>
  <c r="H68"/>
  <c r="G64"/>
  <c r="H65"/>
  <c r="H327"/>
  <c r="G15"/>
  <c r="H389"/>
  <c r="G387"/>
  <c r="H378"/>
  <c r="G373"/>
  <c r="F394"/>
  <c r="H399"/>
  <c r="G41"/>
  <c r="F215"/>
  <c r="G404"/>
  <c r="F41"/>
  <c r="G63"/>
  <c r="G109"/>
  <c r="G108" s="1"/>
  <c r="F129"/>
  <c r="H129"/>
  <c r="H205"/>
  <c r="F205"/>
  <c r="H332"/>
  <c r="F325"/>
  <c r="F125"/>
  <c r="F124" s="1"/>
  <c r="G197"/>
  <c r="H215"/>
  <c r="H211"/>
  <c r="H210" s="1"/>
  <c r="F286"/>
  <c r="H41"/>
  <c r="G200"/>
  <c r="F283"/>
  <c r="F280" s="1"/>
  <c r="G284"/>
  <c r="F74"/>
  <c r="F52" s="1"/>
  <c r="F51" s="1"/>
  <c r="H83"/>
  <c r="H125"/>
  <c r="G129"/>
  <c r="F164"/>
  <c r="H265"/>
  <c r="H291"/>
  <c r="G332"/>
  <c r="G484"/>
  <c r="F369"/>
  <c r="F358" s="1"/>
  <c r="F511"/>
  <c r="F506"/>
  <c r="F505" s="1"/>
  <c r="G73"/>
  <c r="F210"/>
  <c r="G211"/>
  <c r="G210" s="1"/>
  <c r="F291"/>
  <c r="H306"/>
  <c r="H287"/>
  <c r="G337"/>
  <c r="H363"/>
  <c r="H111"/>
  <c r="H200"/>
  <c r="H195"/>
  <c r="F197"/>
  <c r="F194" s="1"/>
  <c r="G198"/>
  <c r="G287"/>
  <c r="F296"/>
  <c r="G322"/>
  <c r="F327"/>
  <c r="G323"/>
  <c r="H324"/>
  <c r="H321" s="1"/>
  <c r="H337"/>
  <c r="G363"/>
  <c r="F359"/>
  <c r="G360"/>
  <c r="F322"/>
  <c r="F321" s="1"/>
  <c r="F371"/>
  <c r="F360" s="1"/>
  <c r="G372"/>
  <c r="G361" s="1"/>
  <c r="F384"/>
  <c r="F383" s="1"/>
  <c r="H395"/>
  <c r="H384" s="1"/>
  <c r="H383" s="1"/>
  <c r="F485"/>
  <c r="F484" s="1"/>
  <c r="G512"/>
  <c r="H485"/>
  <c r="H484" s="1"/>
  <c r="H506"/>
  <c r="H505" s="1"/>
  <c r="F516"/>
  <c r="G52" l="1"/>
  <c r="G51" s="1"/>
  <c r="H52"/>
  <c r="H51" s="1"/>
  <c r="G56"/>
  <c r="H56"/>
  <c r="F56"/>
  <c r="H31"/>
  <c r="G13"/>
  <c r="G12"/>
  <c r="F11"/>
  <c r="H73"/>
  <c r="H63"/>
  <c r="H62" s="1"/>
  <c r="H38"/>
  <c r="H28"/>
  <c r="H12" s="1"/>
  <c r="G37"/>
  <c r="G27"/>
  <c r="G11" s="1"/>
  <c r="H34"/>
  <c r="H13" s="1"/>
  <c r="H37"/>
  <c r="H32"/>
  <c r="H30" s="1"/>
  <c r="F21"/>
  <c r="F109"/>
  <c r="F108" s="1"/>
  <c r="G62"/>
  <c r="G30"/>
  <c r="F38"/>
  <c r="F28"/>
  <c r="F12" s="1"/>
  <c r="H11"/>
  <c r="F39"/>
  <c r="F19"/>
  <c r="G384"/>
  <c r="G383" s="1"/>
  <c r="H194"/>
  <c r="G399"/>
  <c r="H39"/>
  <c r="G38"/>
  <c r="F37"/>
  <c r="G26"/>
  <c r="G25" s="1"/>
  <c r="G321"/>
  <c r="G195"/>
  <c r="G194" s="1"/>
  <c r="F73"/>
  <c r="F63"/>
  <c r="F62" s="1"/>
  <c r="G369"/>
  <c r="G21" s="1"/>
  <c r="G20" s="1"/>
  <c r="G511"/>
  <c r="G506"/>
  <c r="G505" s="1"/>
  <c r="G286"/>
  <c r="G281"/>
  <c r="G280" s="1"/>
  <c r="H124"/>
  <c r="H109"/>
  <c r="H108" s="1"/>
  <c r="H394"/>
  <c r="H369"/>
  <c r="H21" s="1"/>
  <c r="F357"/>
  <c r="H286"/>
  <c r="H281"/>
  <c r="H280" s="1"/>
  <c r="F368"/>
  <c r="H20" l="1"/>
  <c r="H26"/>
  <c r="H25" s="1"/>
  <c r="F15"/>
  <c r="F13"/>
  <c r="F20"/>
  <c r="F36"/>
  <c r="F35" s="1"/>
  <c r="F26"/>
  <c r="F25" s="1"/>
  <c r="G10"/>
  <c r="G9" s="1"/>
  <c r="G36"/>
  <c r="G35" s="1"/>
  <c r="H36"/>
  <c r="H35" s="1"/>
  <c r="G368"/>
  <c r="G358"/>
  <c r="G357" s="1"/>
  <c r="H368"/>
  <c r="H358"/>
  <c r="H357" s="1"/>
  <c r="F10" l="1"/>
  <c r="F9" s="1"/>
  <c r="H10"/>
  <c r="H9" s="1"/>
</calcChain>
</file>

<file path=xl/sharedStrings.xml><?xml version="1.0" encoding="utf-8"?>
<sst xmlns="http://schemas.openxmlformats.org/spreadsheetml/2006/main" count="690" uniqueCount="124">
  <si>
    <t>Приложение к приказу от ________ г. №____</t>
  </si>
  <si>
    <t xml:space="preserve">План-график реализации государственной программы Саратовской области </t>
  </si>
  <si>
    <t>"Патриотическое воспитание граждан в Саратовской области"</t>
  </si>
  <si>
    <t xml:space="preserve"> на 2021 год и плановый период 2022-2023 годы</t>
  </si>
  <si>
    <t>Срок начала реализации</t>
  </si>
  <si>
    <t>Государственная программа Саратовской области«Патриотическое воспитание граждан Саратовской области на 2018-2020 годы»</t>
  </si>
  <si>
    <t>всего</t>
  </si>
  <si>
    <t>областной бюджет</t>
  </si>
  <si>
    <t>федеральный бюджет</t>
  </si>
  <si>
    <t>местные бюджеты (прогнозно)</t>
  </si>
  <si>
    <t>внебюджетные источники (прогнозно)</t>
  </si>
  <si>
    <t>в том числе по исполнителям:</t>
  </si>
  <si>
    <t>министерство молодежной политики и спорта области</t>
  </si>
  <si>
    <t>министерство образования области</t>
  </si>
  <si>
    <t>министерство внутренней политики  и общественных отношений области</t>
  </si>
  <si>
    <t>Подпрограмма 1 Гражданско-патриотическое воспитание граждан"</t>
  </si>
  <si>
    <t>Основное мероприятие 1.1 «Информационное и методическое обеспечение мероприятий, направленных на гражданско-патриотическое воспитание граждан. Методическое обеспечение деятельности общественных объединений патриотической направленности и патриотических клубов»</t>
  </si>
  <si>
    <t>федеральный бюджет      (прогнозно)</t>
  </si>
  <si>
    <t>министерство образования</t>
  </si>
  <si>
    <t>федеральный бюджет (прогнозно)</t>
  </si>
  <si>
    <t>внебюджетные источники  (прогнозно)</t>
  </si>
  <si>
    <t>Контрольное событие 1.1.1 «Разработка, составление и тиражирование (или размещение на официальных сайтах учреждений)  методических материалов по патриотическому и военно-патриотическому воспитанию в образовательных организациях»</t>
  </si>
  <si>
    <t>Министерство образования области, ГБУ ДО "Региональный центр допризывной молодежи"</t>
  </si>
  <si>
    <t>Контрольное событие 1.1.2 «Разработка и издание на базе организаций социального обслуживания населения методических, информационных материалов и средств наглядной агитации по духовно-нравственному и гражданско-патриотическому воспитанию»</t>
  </si>
  <si>
    <t>Контрольное событие 1.1.3  «Мониторинг деятельности Саратовской области по гражданско-патриотическому и духовно-нравственному воспитанию детей и молодежи, в том числе анализ эффективности реализации программы Саратовской области по патриотическому воспитанию граждан и оценка эффективности использования объектов, предназначенных для военно-патриотического воспитания и подготовки граждан к военной службе, включая образовательные организации, спортивные и спортивно-технические объекты»</t>
  </si>
  <si>
    <t>Министерство образования области, министерство культуры области, министерство молодежной политики и спорта области</t>
  </si>
  <si>
    <t>Конторольное событие 1.1.4 "Оформление в общеобразовательных организациях с казачьим компонентом музеев (комнат) казачьей славы"</t>
  </si>
  <si>
    <t>Контрольное событие 1.1.5 "Организация и проведение ежегодного смотра-конкурса "На лучшуб работу ветеранских организаций саратовской области"</t>
  </si>
  <si>
    <t>министерство внутренней политики  и общественных отношений области (плательщик- управление делами Правительства области)</t>
  </si>
  <si>
    <t>Контрольное событие 1.1.6 "Проведение мониторинга по оценке патриотических ценностей граждан и эффективности дечтельности организаций социального обслуживания населения в сфере формирования патритизма и гражданственности"</t>
  </si>
  <si>
    <t>Основное мероприятие 1.2 «Организация гражданско-патриотического воспитания граждан»</t>
  </si>
  <si>
    <t>федеральный бюджет(прогнозно)</t>
  </si>
  <si>
    <t>Контрольное событие 1.2.1 "областная конференция "Патриотизм 21 века"</t>
  </si>
  <si>
    <r>
      <rPr>
        <b/>
        <sz val="12"/>
        <color theme="1"/>
        <rFont val="Times New Roman"/>
        <family val="1"/>
        <charset val="204"/>
      </rPr>
      <t>министерство образования области</t>
    </r>
    <r>
      <rPr>
        <sz val="12"/>
        <color theme="1"/>
        <rFont val="Times New Roman"/>
        <family val="1"/>
        <charset val="204"/>
      </rPr>
      <t xml:space="preserve"> </t>
    </r>
  </si>
  <si>
    <t>Контрольное событие 1.2.2 "Обеспечение участия областного поискового объединения во всероссийских и международных "Вахтах памяти", слетах, поисковых работах на местах боевых действий Великой Отечественной войны 1941-1945 годов, а также проведение региональных мероприятий с участием поисковых отрядов"</t>
  </si>
  <si>
    <t xml:space="preserve"> министерство молодежной политики и спорта области</t>
  </si>
  <si>
    <t>Контрольное событие 1.2.3  "Организация и проведение "Уроков мужества" в образовательных учреждениях области с участием ветеранов Армии и флота"</t>
  </si>
  <si>
    <t>Конторольное событие 1.2.4 "Организация и проведение встреч морлодежи с участниками Великой отечественной войны и тружениками тыла, Героями советского союза, Героями России, героями социалистического труда и героями труда"</t>
  </si>
  <si>
    <t>Конторольное событие 1.2.5 "Организация и проведение ежегодных экскурсий для обучающихся образовательных организаций области, в том числе для учащихся классов казачьей направленности"</t>
  </si>
  <si>
    <t>Министерство культуры области, министерство образования области</t>
  </si>
  <si>
    <t>Контрольное событие 1.2.6 "Проведение на базе организаций социального обслуживания населения встречс участниками и тружениками Великой Отечественной войны 1941-1945 годов , локальных войн и конфликтов"</t>
  </si>
  <si>
    <t>Контрольное событие 1.2.7 "Организация экскурсий для несовершеннолетних, получателей социальных услуг, по музеям и историческим местам саратовской области , а также проведение семейных турсстских слетов , историко-краеведческих походов выходногодня и туристских маршрутов для детей и старшего поколения"</t>
  </si>
  <si>
    <t>Контрольное событие 1.2.8 "Организация и обеспечение деятельности волонтрских отрядов из числа получателей социальных услуг, несовершеннолетних, состоящих на социальном обслуживании, по оказанию социально-бытовой помощи инвалидам, учатникам и ветераним Великой Отечественной войны 1941-1945 годов, вдовам погибших и умерших участниковВеликой Оте\чественной войны 1941-1945 годов, локальных войн и конфликтов, пенсионерам"</t>
  </si>
  <si>
    <t>Контрольное событие 1.2.9 "Обеспечение участия в межрегиональных и всероссийских семинарах, совещаниях, форумах по патриотическому и военно-патриотическому воспитанию"</t>
  </si>
  <si>
    <t>министерство образования области, "Региональный центр допризывной молодежи"</t>
  </si>
  <si>
    <t>Контрольное событие 1.2.10 Гражданско-патриотический форум "Современная молодежь: интернациональные основы патриотическогомировозрения"</t>
  </si>
  <si>
    <t>Контрольное событие 1.2.11 "Проведение международного Слета панфиловских школ СНГ "Юные сердца"</t>
  </si>
  <si>
    <t>Контрольное событие 1.2.12 "Организация участия социально некоммерческих организаций *по согласованию) в "Вахте памяти"</t>
  </si>
  <si>
    <t>Основное мероприятие 1.3."Организация областных (региональных конкурсов , фестивалей и акцый в сфере гражданско-патриотического воспитания граждан"</t>
  </si>
  <si>
    <t xml:space="preserve">местные бюджеты (прогнозно) </t>
  </si>
  <si>
    <t>министерство внутренней политики  и общественных отношений области(плательщик- управление делами Правительства области)</t>
  </si>
  <si>
    <t>Контрольное событие 1.3.1 "Организация и проведение регионального этапа Всероссийского конкурса на лучшее знание государственной символики Российской Федерации среди  обучающихся общеобразовательных организаций"</t>
  </si>
  <si>
    <t xml:space="preserve">Контрольное событие 1.3.2 "Организация и проведение областногокинофестиваля "И помнит Мир спасенный" </t>
  </si>
  <si>
    <t>министерство культуры области</t>
  </si>
  <si>
    <t xml:space="preserve">Контрольное событие 1.3.3 "Организация и проведение медрегионального фестиваля патриотического современного искусства" </t>
  </si>
  <si>
    <t>Контрольное событие 1.3.4 "Проведение ежегодных областных патриотических акций: по благоустройству воинских захоронений и мемориалов "Никто не забыт, ничто не забыто" и "Георгиевская ленточка"</t>
  </si>
  <si>
    <t>Контрольное событие 1.3.5 "Организация областных (региональных) конкурсов, фестивалей и акций в сфере гражданско-патриотического воспитания граждан"</t>
  </si>
  <si>
    <t xml:space="preserve">Контрольное событие 1.3.6 "Организация и проведение областного конкурса "ОТЕЧЕСТВО. Саратовский край в истории России" в рамках программы туристско-краеведческогодвижения учащихся Российской Федерации "Отечество" </t>
  </si>
  <si>
    <t>Контрольное событие 1.3.7 "Фестиваль мультемидийных студенческих презентаций, посвященных укреплению межнационального единства народовРоссийской Федерации"</t>
  </si>
  <si>
    <t>Контрольное событие 1.3.8 "Всероссийская акция "Свеча памяти"</t>
  </si>
  <si>
    <t>Контрольное событие 1.3.9  "Проведение в организациях социального обслуживания населения областных акций: "Россия - Родина моя!", посвященной Дню России независимости России (концертные программы, торжественные линейки, вручение паспортов); Ввазта Памяти" приуроченной к Дням воинской славы, встречи с ветеранами, концертные программы, "Уроки мужества") "Голубь мира", посвященной 75-годовщине Великой Победы (изготовление, раздача, запуск на воздушных шарах оригами "Голубь мира")</t>
  </si>
  <si>
    <t>Контрольное событие 1.3.10 "Проведение областных конкурсов детского творчества "Как живешь ты, мир спасенный?" (сочинений, плакотов, рисунков, фотографий, виеофильмов)</t>
  </si>
  <si>
    <t>Контрольное событие 1.3.11 "Провдение в организациях социального обслуживания населения фестиваля самодеятельности творческих коллективов "Пою тебе моя Россия…"</t>
  </si>
  <si>
    <t>Контрольное событие 1.3.12 "Организация и проведение регионального этапа Всероссийскогоконкурса среди педагогов образовательных учреждений молодежных, детских и ветеранских общественных организаций в областипатриотическоговоспитания "Растим патритов России"</t>
  </si>
  <si>
    <t>министерсто образования области</t>
  </si>
  <si>
    <t>Основное мероприятие 1.4. "Организация мероприятий, посвященных памятным датам российской истории и направленных на повышение уважения граждан к символам России и выдающимся россиянам</t>
  </si>
  <si>
    <t>Контрольное событие 1.4.1 "Провдение мероприятий, посвященных 100-летию со дня рождениятрижды Героя труда, Героя России генерала-лейтенанта М.Т Калашникова (10.11.1919г.р.)</t>
  </si>
  <si>
    <t>Контрольное событие 1.4.2 "Оформление в организациях социального обслуживания населения стендов и уголков с государственной символикой России, Саратовской области"</t>
  </si>
  <si>
    <t xml:space="preserve">Контрольное событие 1.4.3 "Реализация комплексной программы "Растим патриотов Отчизны своей" </t>
  </si>
  <si>
    <t>Контрольное событие 1.4.4 "Провдение торжественных мероприятий, посвященных памятным датам России(профессиональным дням военнослужащим видов Вооруженных сил, родов вйск и сотрудников силовых структур и правоохранительных органов " и др.), а также дням воинской славы России"</t>
  </si>
  <si>
    <t>Основное мероприятие 1.5. "Подготовка и получение дополнительного пофессионального образования работниками сферы патриотического воспитания граждан"</t>
  </si>
  <si>
    <t>Контрольное событие 1.5.1 "Тренинг для руководителей творческих проектов государственных и некоммерческих организаций по популяризации патриотического  инициатив в области культуры и искусства"</t>
  </si>
  <si>
    <t>Контрольное событие 1.5.2 Проведение областного конкурса программ и проектов специалистов организаций социального обслуживания накселения по вопросаморганизации патриотического воспитания граждан"</t>
  </si>
  <si>
    <t>Контрольное событие 1.5.3 "Проведение семинаров и совещаний со специалистами по молодежной политики администраций муниципальных районов области, руководителями общественных объединений патриотической направленности, в том числе ветерапнских организаций, по вопросам патриотического воспитания граждан"</t>
  </si>
  <si>
    <t>Подпрограмма 2 "Военно-патриотическое воспитание граждан</t>
  </si>
  <si>
    <t>Основное мероприятие 2.1 "Военно-патриотическая ориентация и подготовка граждан к военной службе"</t>
  </si>
  <si>
    <t>министерство молодежной прлитики и спорта области</t>
  </si>
  <si>
    <t>местные бюджеты</t>
  </si>
  <si>
    <t>Контрольное событие 2.1.1 "Военизированная эстафета "Армейский марафон" среди обучающихся допризывного возраста"</t>
  </si>
  <si>
    <t>Контрольное событие 2.1.2 "Организация и проведение областной военно-патриотической игры "Зарница", а также участие в окружных и всероссийских этапах игры "Зарница"</t>
  </si>
  <si>
    <t>министерство молодежной политики и спорта  области</t>
  </si>
  <si>
    <t>Контрольное событие 2.1.3 "Организация и проведение областной "Спартакиады допризывной молодежи"</t>
  </si>
  <si>
    <t>Контрольное событие 2.1.4 "Организация и проведение исторического молодежного квеста "Военные тропы Приволжья"</t>
  </si>
  <si>
    <t>Контрольное событие 2.1.5 "Организация и проведение торжественной отправки призывников Саратовской области к месту прохождения срочной службы в рядах Российской Федерации"</t>
  </si>
  <si>
    <t>Контрольное событие 2.1.6 "Организация и проведение военно-исторических маршрутов для обучающихся организаций области по местам боевой славы защитников Отечества"</t>
  </si>
  <si>
    <t>Контрольное событие  2.1.7 "Организация участия команд (военно- патриотических клубов, объединений и образовательных организаций области) Саратовской области в военно-спортивных мероприятиях всероссийского и межрегионального уровня"</t>
  </si>
  <si>
    <t>Контрольное событие 2.1.8 "Организация и проведение учебных военно-полевых сборов допризывной молодежи"</t>
  </si>
  <si>
    <t>Контрольное событие 2.1.9 "Создание и обеспечение деятельности в организациях социального обслуживания семьи и детей военно-патриотических и историко-краеведческих клубов"</t>
  </si>
  <si>
    <t>Контрольное событие 2.1.10 "Проведение в организациях социального обслуживания семьи и детей военно-патриотической игры "Зарница"</t>
  </si>
  <si>
    <t>Контрольное событие 2.1.11 "Организация и проведение региональной топографической игры среди обучающихся в професиональных образовательных организаций "По тылам фронтов….."</t>
  </si>
  <si>
    <t>Контрольное событие 2.1.12 "Приобретение учебно-практического оборудования для военно-патритических клубов и объединений образовательных организаций области"</t>
  </si>
  <si>
    <t>Контрольное событие 2.1.13 "Подготовка и проведение ежегодной спартакиады учащихся классов казачьей направленности"</t>
  </si>
  <si>
    <t>Контрольное событие 2.1.14 "Проведение Всероссийской военно-спортивной игры "Казачий сполох"</t>
  </si>
  <si>
    <t>Контрольное событие 2.1.15 "Организация и проведение мероприятий посвященных "Дням воинской славы и памятным датам России""</t>
  </si>
  <si>
    <t>Министерство молодежной политики и спорта области</t>
  </si>
  <si>
    <t>Основное мероприятие 2.2 "Организация областных (региональных) конкурсов, фестивалей и акций в сфере военн-патриотического воспитания граждан"</t>
  </si>
  <si>
    <t>Контрольное событие 2.2.1 "Организация и проведение регионального этапа Всероссийского конкурса военного плаката "Родная Армия</t>
  </si>
  <si>
    <t>Контрольное событие 2.2.2 "Межрайонные конкурсы среди муниципальных образований Саратовской области  на лучшую подготовку граждан Российской Федерации к военной службе, организацию и проведение призыва на военную службу</t>
  </si>
  <si>
    <t>Основное мероприятие 2.3 "Подготовка и получение дополнительного профессионального образования работниками сферы военно-патриотического воспитания граждан"</t>
  </si>
  <si>
    <t>Контрорльное событие 2.3.1 "Организация учебных курсов для специалистов по патриотическому и военно-патриотическому воспитанию в образовательных организациях"</t>
  </si>
  <si>
    <t>министерство молодежной политики и спорта области,  министерство труда и  социальной защиты области, министерство образования области, министерство культуры области, министерство внутренней политики и общественных отношений области</t>
  </si>
  <si>
    <t xml:space="preserve"> министерство труда и  социальной защиты области</t>
  </si>
  <si>
    <t>министерство молодежной политики и спорта области, министерство образования области,  министерство труда и  социальной защиты области, министерство внутренней политики области</t>
  </si>
  <si>
    <t>министерство молодежной политики и спорта области,министерство образования области, министерство труда и  социальной защиты области, министерство внутренней политики области</t>
  </si>
  <si>
    <t xml:space="preserve"> Министерство труда и  социальной защиты области</t>
  </si>
  <si>
    <t>министерство внутренней политики и общественных отношений области (плательщик- управление делами Правительства области)</t>
  </si>
  <si>
    <t>Министерство молодежной политики и  спорта области,министерство образования области, министерство труда и  социальной защиты области,министерство внутренней политики  и общественных отношений области</t>
  </si>
  <si>
    <t>министерство молодежной политики и спорта области, министерство образования области, министерство культуры области,  министерство труда и  социальной защиты области</t>
  </si>
  <si>
    <t>Министерство молодежной политики и спорта  области,министерство образования области,министерство внутренней политики  и общественных отношений области,  министерство труда и  социальной защиты области</t>
  </si>
  <si>
    <t>Министерство образования области, министерство культуры области, министерство молодежной политики и спорта области,  министерство труда и  социальной защиты области, министерство внутренней политики  и общественных отношений области</t>
  </si>
  <si>
    <t>министерство труда и  социальной защиты области</t>
  </si>
  <si>
    <t>Министерство культуры области,министерство молодежной политики и спорта области,министерство образования области, министерство труда и  социальной защиты области</t>
  </si>
  <si>
    <t>министерство труда и  социальной защиты областии</t>
  </si>
  <si>
    <t>министерство молодежной политики и спорта области, министерство образования области, министерство труда и  социальной защиты области,министерсто внутренней политики и общественных отношений области</t>
  </si>
  <si>
    <t>министерство труда и  социальной защиты области, комитет социального обслуживания населения</t>
  </si>
  <si>
    <t>Министерство труда и  социальной защиты области, комитет социального обслуживания населения</t>
  </si>
  <si>
    <t>Наименование государственной программы, подпрограммы, ведомственной целевой программы, основного мероприятия, контрольного события, проекта (программы), мероприятия проекта (программы)</t>
  </si>
  <si>
    <t>Ответственный исполнитель, соисполнитель, участник государственной программы (соисполнитель подпрограммы) плательщик</t>
  </si>
  <si>
    <t xml:space="preserve">Срок окончания реализации </t>
  </si>
  <si>
    <t>Источник финансового обеспечения</t>
  </si>
  <si>
    <t xml:space="preserve">Объем финансового обеспечения (тыс.руб.) </t>
  </si>
  <si>
    <t xml:space="preserve"> на 2021 год (финансовый)</t>
  </si>
  <si>
    <t xml:space="preserve"> на 2022 год (плановый период)</t>
  </si>
  <si>
    <t xml:space="preserve"> на 2023 год (плановый период)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</si>
</sst>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1" fillId="0" borderId="0" xfId="0" applyFont="1"/>
    <xf numFmtId="0" fontId="4" fillId="0" borderId="1" xfId="0" applyFont="1" applyBorder="1" applyAlignment="1">
      <alignment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/>
    <xf numFmtId="0" fontId="1" fillId="0" borderId="1" xfId="0" applyFont="1" applyBorder="1"/>
    <xf numFmtId="2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0"/>
  <sheetViews>
    <sheetView tabSelected="1" topLeftCell="A169" zoomScale="60" zoomScaleNormal="60" workbookViewId="0">
      <selection activeCell="D189" sqref="D189:D193"/>
    </sheetView>
  </sheetViews>
  <sheetFormatPr defaultRowHeight="15"/>
  <cols>
    <col min="1" max="1" width="30.140625" customWidth="1"/>
    <col min="2" max="2" width="25.5703125" customWidth="1"/>
    <col min="3" max="3" width="13.28515625" customWidth="1"/>
    <col min="4" max="4" width="13.5703125" customWidth="1"/>
    <col min="5" max="5" width="23" customWidth="1"/>
    <col min="6" max="6" width="20.5703125" customWidth="1"/>
    <col min="7" max="7" width="18.7109375" customWidth="1"/>
    <col min="8" max="8" width="15.7109375" customWidth="1"/>
  </cols>
  <sheetData>
    <row r="1" spans="1:8" s="1" customFormat="1" ht="36" customHeight="1">
      <c r="E1" s="2"/>
      <c r="F1" s="3"/>
      <c r="G1" s="65" t="s">
        <v>0</v>
      </c>
      <c r="H1" s="65"/>
    </row>
    <row r="2" spans="1:8" s="1" customFormat="1" ht="18.75">
      <c r="A2" s="66" t="s">
        <v>1</v>
      </c>
      <c r="B2" s="66"/>
      <c r="C2" s="66"/>
      <c r="D2" s="66"/>
      <c r="E2" s="66"/>
      <c r="F2" s="66"/>
      <c r="G2" s="66"/>
    </row>
    <row r="3" spans="1:8" s="1" customFormat="1" ht="18.75">
      <c r="A3" s="66" t="s">
        <v>2</v>
      </c>
      <c r="B3" s="66"/>
      <c r="C3" s="66"/>
      <c r="D3" s="66"/>
      <c r="E3" s="66"/>
      <c r="F3" s="66"/>
      <c r="G3" s="66"/>
    </row>
    <row r="4" spans="1:8" s="1" customFormat="1" ht="18.75">
      <c r="A4" s="66" t="s">
        <v>3</v>
      </c>
      <c r="B4" s="66"/>
      <c r="C4" s="66"/>
      <c r="D4" s="66"/>
      <c r="E4" s="66"/>
      <c r="F4" s="66"/>
      <c r="G4" s="66"/>
    </row>
    <row r="5" spans="1:8" s="1" customFormat="1" ht="18.75">
      <c r="A5" s="4"/>
      <c r="B5" s="4"/>
      <c r="C5" s="4"/>
      <c r="D5" s="4"/>
      <c r="E5" s="4"/>
    </row>
    <row r="6" spans="1:8" s="5" customFormat="1" ht="36.75" customHeight="1">
      <c r="A6" s="21" t="s">
        <v>116</v>
      </c>
      <c r="B6" s="21" t="s">
        <v>117</v>
      </c>
      <c r="C6" s="26" t="s">
        <v>4</v>
      </c>
      <c r="D6" s="26" t="s">
        <v>118</v>
      </c>
      <c r="E6" s="21" t="s">
        <v>119</v>
      </c>
      <c r="F6" s="67" t="s">
        <v>120</v>
      </c>
      <c r="G6" s="68"/>
      <c r="H6" s="69"/>
    </row>
    <row r="7" spans="1:8" s="7" customFormat="1" ht="175.5" customHeight="1">
      <c r="A7" s="21"/>
      <c r="B7" s="21"/>
      <c r="C7" s="28"/>
      <c r="D7" s="28"/>
      <c r="E7" s="21"/>
      <c r="F7" s="6" t="s">
        <v>121</v>
      </c>
      <c r="G7" s="6" t="s">
        <v>122</v>
      </c>
      <c r="H7" s="6" t="s">
        <v>123</v>
      </c>
    </row>
    <row r="8" spans="1:8" s="7" customFormat="1" ht="15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10</v>
      </c>
      <c r="G8" s="6">
        <v>10</v>
      </c>
      <c r="H8" s="6">
        <v>11</v>
      </c>
    </row>
    <row r="9" spans="1:8" s="7" customFormat="1" ht="15.75">
      <c r="A9" s="15" t="s">
        <v>5</v>
      </c>
      <c r="B9" s="25" t="s">
        <v>100</v>
      </c>
      <c r="C9" s="15"/>
      <c r="D9" s="15"/>
      <c r="E9" s="8" t="s">
        <v>6</v>
      </c>
      <c r="F9" s="9">
        <f t="shared" ref="F9:H9" si="0">F10+F11+F12+F13</f>
        <v>1348.2</v>
      </c>
      <c r="G9" s="9">
        <f t="shared" si="0"/>
        <v>1350</v>
      </c>
      <c r="H9" s="9">
        <f t="shared" si="0"/>
        <v>1350</v>
      </c>
    </row>
    <row r="10" spans="1:8" s="7" customFormat="1" ht="15.75">
      <c r="A10" s="16"/>
      <c r="B10" s="25"/>
      <c r="C10" s="16"/>
      <c r="D10" s="16"/>
      <c r="E10" s="8" t="s">
        <v>7</v>
      </c>
      <c r="F10" s="9">
        <f t="shared" ref="F10:H13" si="1">F16+F21+F26+F31</f>
        <v>1138.2</v>
      </c>
      <c r="G10" s="9">
        <f t="shared" si="1"/>
        <v>1140</v>
      </c>
      <c r="H10" s="9">
        <f t="shared" si="1"/>
        <v>1140</v>
      </c>
    </row>
    <row r="11" spans="1:8" s="7" customFormat="1" ht="31.5">
      <c r="A11" s="16"/>
      <c r="B11" s="25"/>
      <c r="C11" s="16"/>
      <c r="D11" s="16"/>
      <c r="E11" s="10" t="s">
        <v>8</v>
      </c>
      <c r="F11" s="9">
        <f t="shared" si="1"/>
        <v>0</v>
      </c>
      <c r="G11" s="9">
        <f t="shared" si="1"/>
        <v>0</v>
      </c>
      <c r="H11" s="9">
        <f t="shared" si="1"/>
        <v>0</v>
      </c>
    </row>
    <row r="12" spans="1:8" s="7" customFormat="1" ht="31.5">
      <c r="A12" s="16"/>
      <c r="B12" s="25"/>
      <c r="C12" s="16"/>
      <c r="D12" s="16"/>
      <c r="E12" s="8" t="s">
        <v>9</v>
      </c>
      <c r="F12" s="9">
        <f t="shared" si="1"/>
        <v>0</v>
      </c>
      <c r="G12" s="9">
        <f t="shared" si="1"/>
        <v>0</v>
      </c>
      <c r="H12" s="9">
        <f t="shared" si="1"/>
        <v>0</v>
      </c>
    </row>
    <row r="13" spans="1:8" s="7" customFormat="1" ht="154.5" customHeight="1">
      <c r="A13" s="16"/>
      <c r="B13" s="25"/>
      <c r="C13" s="17"/>
      <c r="D13" s="17"/>
      <c r="E13" s="8" t="s">
        <v>10</v>
      </c>
      <c r="F13" s="9">
        <f t="shared" si="1"/>
        <v>210</v>
      </c>
      <c r="G13" s="9">
        <f t="shared" si="1"/>
        <v>210</v>
      </c>
      <c r="H13" s="9">
        <f t="shared" si="1"/>
        <v>210</v>
      </c>
    </row>
    <row r="14" spans="1:8" s="7" customFormat="1" ht="15.75" customHeight="1">
      <c r="A14" s="16"/>
      <c r="B14" s="54" t="s">
        <v>11</v>
      </c>
      <c r="C14" s="54"/>
      <c r="D14" s="54"/>
      <c r="E14" s="54"/>
      <c r="F14" s="54"/>
      <c r="G14" s="11"/>
      <c r="H14" s="11"/>
    </row>
    <row r="15" spans="1:8" s="7" customFormat="1" ht="15.75" customHeight="1">
      <c r="A15" s="16"/>
      <c r="B15" s="15" t="s">
        <v>12</v>
      </c>
      <c r="C15" s="15"/>
      <c r="D15" s="15"/>
      <c r="E15" s="8" t="s">
        <v>6</v>
      </c>
      <c r="F15" s="9">
        <f t="shared" ref="F15:H15" si="2">F16+F17+F18+F19</f>
        <v>518.20000000000005</v>
      </c>
      <c r="G15" s="9">
        <f t="shared" si="2"/>
        <v>520</v>
      </c>
      <c r="H15" s="9">
        <f t="shared" si="2"/>
        <v>520</v>
      </c>
    </row>
    <row r="16" spans="1:8" s="7" customFormat="1" ht="15.75">
      <c r="A16" s="16"/>
      <c r="B16" s="16"/>
      <c r="C16" s="16"/>
      <c r="D16" s="16"/>
      <c r="E16" s="8" t="s">
        <v>7</v>
      </c>
      <c r="F16" s="9">
        <f t="shared" ref="F16:H19" si="3">F42+F364</f>
        <v>518.20000000000005</v>
      </c>
      <c r="G16" s="9">
        <f t="shared" si="3"/>
        <v>520</v>
      </c>
      <c r="H16" s="9">
        <f t="shared" si="3"/>
        <v>520</v>
      </c>
    </row>
    <row r="17" spans="1:8" s="7" customFormat="1" ht="31.5">
      <c r="A17" s="16"/>
      <c r="B17" s="16"/>
      <c r="C17" s="16"/>
      <c r="D17" s="16"/>
      <c r="E17" s="10" t="s">
        <v>8</v>
      </c>
      <c r="F17" s="9">
        <f t="shared" si="3"/>
        <v>0</v>
      </c>
      <c r="G17" s="9">
        <f t="shared" si="3"/>
        <v>0</v>
      </c>
      <c r="H17" s="9">
        <f t="shared" si="3"/>
        <v>0</v>
      </c>
    </row>
    <row r="18" spans="1:8" s="7" customFormat="1" ht="31.5">
      <c r="A18" s="16"/>
      <c r="B18" s="16"/>
      <c r="C18" s="16"/>
      <c r="D18" s="16"/>
      <c r="E18" s="8" t="s">
        <v>9</v>
      </c>
      <c r="F18" s="9">
        <f t="shared" si="3"/>
        <v>0</v>
      </c>
      <c r="G18" s="9">
        <f t="shared" si="3"/>
        <v>0</v>
      </c>
      <c r="H18" s="9">
        <f t="shared" si="3"/>
        <v>0</v>
      </c>
    </row>
    <row r="19" spans="1:8" s="7" customFormat="1" ht="47.25">
      <c r="A19" s="16"/>
      <c r="B19" s="17"/>
      <c r="C19" s="17"/>
      <c r="D19" s="17"/>
      <c r="E19" s="8" t="s">
        <v>10</v>
      </c>
      <c r="F19" s="9">
        <f t="shared" si="3"/>
        <v>0</v>
      </c>
      <c r="G19" s="9">
        <f t="shared" si="3"/>
        <v>0</v>
      </c>
      <c r="H19" s="9">
        <f t="shared" si="3"/>
        <v>0</v>
      </c>
    </row>
    <row r="20" spans="1:8" s="7" customFormat="1" ht="15.75" customHeight="1">
      <c r="A20" s="16"/>
      <c r="B20" s="15" t="s">
        <v>13</v>
      </c>
      <c r="C20" s="15"/>
      <c r="D20" s="15"/>
      <c r="E20" s="8" t="s">
        <v>6</v>
      </c>
      <c r="F20" s="9">
        <f t="shared" ref="F20:H20" si="4">F21+F22+F23+F24</f>
        <v>620</v>
      </c>
      <c r="G20" s="9">
        <f t="shared" si="4"/>
        <v>620</v>
      </c>
      <c r="H20" s="9">
        <f t="shared" si="4"/>
        <v>620</v>
      </c>
    </row>
    <row r="21" spans="1:8" s="7" customFormat="1" ht="15.75">
      <c r="A21" s="16"/>
      <c r="B21" s="16"/>
      <c r="C21" s="16"/>
      <c r="D21" s="16"/>
      <c r="E21" s="8" t="s">
        <v>7</v>
      </c>
      <c r="F21" s="9">
        <f>F47+F369</f>
        <v>620</v>
      </c>
      <c r="G21" s="9">
        <f>G47+G369</f>
        <v>620</v>
      </c>
      <c r="H21" s="9">
        <f>H47+H369</f>
        <v>620</v>
      </c>
    </row>
    <row r="22" spans="1:8" s="7" customFormat="1" ht="31.5">
      <c r="A22" s="16"/>
      <c r="B22" s="16"/>
      <c r="C22" s="16"/>
      <c r="D22" s="16"/>
      <c r="E22" s="10" t="s">
        <v>8</v>
      </c>
      <c r="F22" s="9">
        <f t="shared" ref="F22:H24" si="5">F70+F121+F207+F298+F334</f>
        <v>0</v>
      </c>
      <c r="G22" s="9">
        <f t="shared" si="5"/>
        <v>0</v>
      </c>
      <c r="H22" s="9">
        <f t="shared" si="5"/>
        <v>0</v>
      </c>
    </row>
    <row r="23" spans="1:8" s="7" customFormat="1" ht="31.5">
      <c r="A23" s="16"/>
      <c r="B23" s="16"/>
      <c r="C23" s="16"/>
      <c r="D23" s="16"/>
      <c r="E23" s="8" t="s">
        <v>9</v>
      </c>
      <c r="F23" s="9">
        <f t="shared" si="5"/>
        <v>0</v>
      </c>
      <c r="G23" s="9">
        <f t="shared" si="5"/>
        <v>0</v>
      </c>
      <c r="H23" s="9">
        <f t="shared" si="5"/>
        <v>0</v>
      </c>
    </row>
    <row r="24" spans="1:8" s="7" customFormat="1" ht="47.25">
      <c r="A24" s="16"/>
      <c r="B24" s="17"/>
      <c r="C24" s="17"/>
      <c r="D24" s="17"/>
      <c r="E24" s="8" t="s">
        <v>10</v>
      </c>
      <c r="F24" s="9">
        <f t="shared" si="5"/>
        <v>0</v>
      </c>
      <c r="G24" s="9">
        <f t="shared" si="5"/>
        <v>0</v>
      </c>
      <c r="H24" s="9">
        <f t="shared" si="5"/>
        <v>0</v>
      </c>
    </row>
    <row r="25" spans="1:8" s="7" customFormat="1" ht="15.75" customHeight="1">
      <c r="A25" s="16"/>
      <c r="B25" s="15" t="s">
        <v>101</v>
      </c>
      <c r="C25" s="15"/>
      <c r="D25" s="15"/>
      <c r="E25" s="8" t="s">
        <v>6</v>
      </c>
      <c r="F25" s="9">
        <f t="shared" ref="F25:H25" si="6">F26+F27+F28+F29</f>
        <v>0</v>
      </c>
      <c r="G25" s="9">
        <f t="shared" si="6"/>
        <v>0</v>
      </c>
      <c r="H25" s="9">
        <f t="shared" si="6"/>
        <v>0</v>
      </c>
    </row>
    <row r="26" spans="1:8" s="7" customFormat="1" ht="15.75">
      <c r="A26" s="16"/>
      <c r="B26" s="16"/>
      <c r="C26" s="16"/>
      <c r="D26" s="16"/>
      <c r="E26" s="8" t="s">
        <v>7</v>
      </c>
      <c r="F26" s="9">
        <f t="shared" ref="F26:H29" si="7">F52+F374</f>
        <v>0</v>
      </c>
      <c r="G26" s="9">
        <f t="shared" si="7"/>
        <v>0</v>
      </c>
      <c r="H26" s="9">
        <f t="shared" si="7"/>
        <v>0</v>
      </c>
    </row>
    <row r="27" spans="1:8" s="7" customFormat="1" ht="31.5">
      <c r="A27" s="16"/>
      <c r="B27" s="16"/>
      <c r="C27" s="16"/>
      <c r="D27" s="16"/>
      <c r="E27" s="10" t="s">
        <v>8</v>
      </c>
      <c r="F27" s="9">
        <f t="shared" si="7"/>
        <v>0</v>
      </c>
      <c r="G27" s="9">
        <f t="shared" si="7"/>
        <v>0</v>
      </c>
      <c r="H27" s="9">
        <f t="shared" si="7"/>
        <v>0</v>
      </c>
    </row>
    <row r="28" spans="1:8" s="7" customFormat="1" ht="31.5">
      <c r="A28" s="16"/>
      <c r="B28" s="16"/>
      <c r="C28" s="16"/>
      <c r="D28" s="16"/>
      <c r="E28" s="8" t="s">
        <v>9</v>
      </c>
      <c r="F28" s="9">
        <f t="shared" si="7"/>
        <v>0</v>
      </c>
      <c r="G28" s="9">
        <f t="shared" si="7"/>
        <v>0</v>
      </c>
      <c r="H28" s="9">
        <f t="shared" si="7"/>
        <v>0</v>
      </c>
    </row>
    <row r="29" spans="1:8" s="7" customFormat="1" ht="47.25">
      <c r="A29" s="16"/>
      <c r="B29" s="17"/>
      <c r="C29" s="17"/>
      <c r="D29" s="17"/>
      <c r="E29" s="8" t="s">
        <v>10</v>
      </c>
      <c r="F29" s="9">
        <f t="shared" si="7"/>
        <v>0</v>
      </c>
      <c r="G29" s="9">
        <f t="shared" si="7"/>
        <v>0</v>
      </c>
      <c r="H29" s="9">
        <f t="shared" si="7"/>
        <v>0</v>
      </c>
    </row>
    <row r="30" spans="1:8" s="7" customFormat="1" ht="15.75" customHeight="1">
      <c r="A30" s="16"/>
      <c r="B30" s="15" t="s">
        <v>14</v>
      </c>
      <c r="C30" s="15"/>
      <c r="D30" s="15"/>
      <c r="E30" s="8" t="s">
        <v>6</v>
      </c>
      <c r="F30" s="9">
        <f t="shared" ref="F30:H30" si="8">F31+F32+F33+F34</f>
        <v>210</v>
      </c>
      <c r="G30" s="9">
        <f t="shared" si="8"/>
        <v>210</v>
      </c>
      <c r="H30" s="9">
        <f t="shared" si="8"/>
        <v>210</v>
      </c>
    </row>
    <row r="31" spans="1:8" s="7" customFormat="1" ht="15.75">
      <c r="A31" s="16"/>
      <c r="B31" s="16"/>
      <c r="C31" s="16"/>
      <c r="D31" s="16"/>
      <c r="E31" s="8" t="s">
        <v>7</v>
      </c>
      <c r="F31" s="9">
        <f t="shared" ref="F31:H34" si="9">F57</f>
        <v>0</v>
      </c>
      <c r="G31" s="9">
        <f t="shared" si="9"/>
        <v>0</v>
      </c>
      <c r="H31" s="9">
        <f t="shared" si="9"/>
        <v>0</v>
      </c>
    </row>
    <row r="32" spans="1:8" s="7" customFormat="1" ht="31.5">
      <c r="A32" s="16"/>
      <c r="B32" s="16"/>
      <c r="C32" s="16"/>
      <c r="D32" s="16"/>
      <c r="E32" s="10" t="s">
        <v>8</v>
      </c>
      <c r="F32" s="9">
        <f t="shared" si="9"/>
        <v>0</v>
      </c>
      <c r="G32" s="9">
        <f t="shared" si="9"/>
        <v>0</v>
      </c>
      <c r="H32" s="9">
        <f t="shared" si="9"/>
        <v>0</v>
      </c>
    </row>
    <row r="33" spans="1:8" s="7" customFormat="1" ht="31.5">
      <c r="A33" s="16"/>
      <c r="B33" s="16"/>
      <c r="C33" s="16"/>
      <c r="D33" s="16"/>
      <c r="E33" s="8" t="s">
        <v>9</v>
      </c>
      <c r="F33" s="9">
        <f t="shared" si="9"/>
        <v>0</v>
      </c>
      <c r="G33" s="9">
        <f t="shared" si="9"/>
        <v>0</v>
      </c>
      <c r="H33" s="9">
        <f t="shared" si="9"/>
        <v>0</v>
      </c>
    </row>
    <row r="34" spans="1:8" s="7" customFormat="1" ht="47.25">
      <c r="A34" s="17"/>
      <c r="B34" s="17"/>
      <c r="C34" s="17"/>
      <c r="D34" s="17"/>
      <c r="E34" s="8" t="s">
        <v>10</v>
      </c>
      <c r="F34" s="9">
        <f t="shared" si="9"/>
        <v>210</v>
      </c>
      <c r="G34" s="9">
        <f t="shared" si="9"/>
        <v>210</v>
      </c>
      <c r="H34" s="9">
        <f t="shared" si="9"/>
        <v>210</v>
      </c>
    </row>
    <row r="35" spans="1:8" s="7" customFormat="1" ht="15.75" customHeight="1">
      <c r="A35" s="15" t="s">
        <v>15</v>
      </c>
      <c r="B35" s="15" t="s">
        <v>102</v>
      </c>
      <c r="C35" s="15"/>
      <c r="D35" s="15"/>
      <c r="E35" s="8" t="s">
        <v>6</v>
      </c>
      <c r="F35" s="9">
        <f t="shared" ref="F35:H35" si="10">F36+F37+F38+F39</f>
        <v>588.20000000000005</v>
      </c>
      <c r="G35" s="9">
        <f t="shared" si="10"/>
        <v>590</v>
      </c>
      <c r="H35" s="9">
        <f t="shared" si="10"/>
        <v>590</v>
      </c>
    </row>
    <row r="36" spans="1:8" s="7" customFormat="1" ht="15.75">
      <c r="A36" s="16"/>
      <c r="B36" s="16"/>
      <c r="C36" s="16"/>
      <c r="D36" s="16"/>
      <c r="E36" s="8" t="s">
        <v>7</v>
      </c>
      <c r="F36" s="9">
        <f t="shared" ref="F36:H39" si="11">F42+F47+F52+F57</f>
        <v>378.2</v>
      </c>
      <c r="G36" s="9">
        <f t="shared" si="11"/>
        <v>380</v>
      </c>
      <c r="H36" s="9">
        <f t="shared" si="11"/>
        <v>380</v>
      </c>
    </row>
    <row r="37" spans="1:8" s="7" customFormat="1" ht="31.5">
      <c r="A37" s="16"/>
      <c r="B37" s="16"/>
      <c r="C37" s="16"/>
      <c r="D37" s="16"/>
      <c r="E37" s="10" t="s">
        <v>8</v>
      </c>
      <c r="F37" s="9">
        <f t="shared" si="11"/>
        <v>0</v>
      </c>
      <c r="G37" s="9">
        <f t="shared" si="11"/>
        <v>0</v>
      </c>
      <c r="H37" s="9">
        <f t="shared" si="11"/>
        <v>0</v>
      </c>
    </row>
    <row r="38" spans="1:8" s="7" customFormat="1" ht="31.5">
      <c r="A38" s="16"/>
      <c r="B38" s="16"/>
      <c r="C38" s="16"/>
      <c r="D38" s="16"/>
      <c r="E38" s="8" t="s">
        <v>9</v>
      </c>
      <c r="F38" s="9">
        <f t="shared" si="11"/>
        <v>0</v>
      </c>
      <c r="G38" s="9">
        <f t="shared" si="11"/>
        <v>0</v>
      </c>
      <c r="H38" s="9">
        <f t="shared" si="11"/>
        <v>0</v>
      </c>
    </row>
    <row r="39" spans="1:8" s="7" customFormat="1" ht="111.75" customHeight="1">
      <c r="A39" s="16"/>
      <c r="B39" s="17"/>
      <c r="C39" s="17"/>
      <c r="D39" s="17"/>
      <c r="E39" s="8" t="s">
        <v>10</v>
      </c>
      <c r="F39" s="9">
        <f t="shared" si="11"/>
        <v>210</v>
      </c>
      <c r="G39" s="9">
        <f t="shared" si="11"/>
        <v>210</v>
      </c>
      <c r="H39" s="9">
        <f t="shared" si="11"/>
        <v>210</v>
      </c>
    </row>
    <row r="40" spans="1:8" s="7" customFormat="1" ht="15.75" customHeight="1">
      <c r="A40" s="16"/>
      <c r="B40" s="54" t="s">
        <v>11</v>
      </c>
      <c r="C40" s="54"/>
      <c r="D40" s="54"/>
      <c r="E40" s="54"/>
      <c r="F40" s="54"/>
      <c r="G40" s="12"/>
      <c r="H40" s="12"/>
    </row>
    <row r="41" spans="1:8" s="7" customFormat="1" ht="15.75" customHeight="1">
      <c r="A41" s="16"/>
      <c r="B41" s="25" t="s">
        <v>12</v>
      </c>
      <c r="C41" s="15"/>
      <c r="D41" s="15"/>
      <c r="E41" s="8" t="s">
        <v>6</v>
      </c>
      <c r="F41" s="9">
        <f t="shared" ref="F41:H41" si="12">F42+F43+F44+F45</f>
        <v>198.2</v>
      </c>
      <c r="G41" s="9">
        <f t="shared" si="12"/>
        <v>200</v>
      </c>
      <c r="H41" s="9">
        <f t="shared" si="12"/>
        <v>200</v>
      </c>
    </row>
    <row r="42" spans="1:8" s="7" customFormat="1" ht="15.75">
      <c r="A42" s="16"/>
      <c r="B42" s="25"/>
      <c r="C42" s="16"/>
      <c r="D42" s="16"/>
      <c r="E42" s="8" t="s">
        <v>7</v>
      </c>
      <c r="F42" s="9">
        <f t="shared" ref="F42:H45" si="13">F115+F201</f>
        <v>198.2</v>
      </c>
      <c r="G42" s="9">
        <f t="shared" si="13"/>
        <v>200</v>
      </c>
      <c r="H42" s="9">
        <f t="shared" si="13"/>
        <v>200</v>
      </c>
    </row>
    <row r="43" spans="1:8" s="7" customFormat="1" ht="31.5">
      <c r="A43" s="16"/>
      <c r="B43" s="25"/>
      <c r="C43" s="16"/>
      <c r="D43" s="16"/>
      <c r="E43" s="10" t="s">
        <v>8</v>
      </c>
      <c r="F43" s="9">
        <f t="shared" si="13"/>
        <v>0</v>
      </c>
      <c r="G43" s="9">
        <f t="shared" si="13"/>
        <v>0</v>
      </c>
      <c r="H43" s="9">
        <f t="shared" si="13"/>
        <v>0</v>
      </c>
    </row>
    <row r="44" spans="1:8" s="7" customFormat="1" ht="31.5">
      <c r="A44" s="16"/>
      <c r="B44" s="25"/>
      <c r="C44" s="16"/>
      <c r="D44" s="16"/>
      <c r="E44" s="8" t="s">
        <v>9</v>
      </c>
      <c r="F44" s="9">
        <f t="shared" si="13"/>
        <v>0</v>
      </c>
      <c r="G44" s="9">
        <f t="shared" si="13"/>
        <v>0</v>
      </c>
      <c r="H44" s="9">
        <f t="shared" si="13"/>
        <v>0</v>
      </c>
    </row>
    <row r="45" spans="1:8" s="7" customFormat="1" ht="47.25">
      <c r="A45" s="16"/>
      <c r="B45" s="25"/>
      <c r="C45" s="17"/>
      <c r="D45" s="17"/>
      <c r="E45" s="8" t="s">
        <v>10</v>
      </c>
      <c r="F45" s="9">
        <f t="shared" si="13"/>
        <v>0</v>
      </c>
      <c r="G45" s="9">
        <f t="shared" si="13"/>
        <v>0</v>
      </c>
      <c r="H45" s="9">
        <f t="shared" si="13"/>
        <v>0</v>
      </c>
    </row>
    <row r="46" spans="1:8" s="7" customFormat="1" ht="15.75" customHeight="1">
      <c r="A46" s="16"/>
      <c r="B46" s="15" t="s">
        <v>13</v>
      </c>
      <c r="C46" s="15"/>
      <c r="D46" s="15"/>
      <c r="E46" s="8" t="s">
        <v>6</v>
      </c>
      <c r="F46" s="9">
        <f t="shared" ref="F46:H46" si="14">F47+F48+F49+F50</f>
        <v>180</v>
      </c>
      <c r="G46" s="9">
        <f t="shared" si="14"/>
        <v>180</v>
      </c>
      <c r="H46" s="9">
        <f t="shared" si="14"/>
        <v>180</v>
      </c>
    </row>
    <row r="47" spans="1:8" s="7" customFormat="1" ht="15.75">
      <c r="A47" s="16"/>
      <c r="B47" s="16"/>
      <c r="C47" s="16"/>
      <c r="D47" s="16"/>
      <c r="E47" s="8" t="s">
        <v>7</v>
      </c>
      <c r="F47" s="9">
        <f t="shared" ref="F47:H50" si="15">F69+F120+F206</f>
        <v>180</v>
      </c>
      <c r="G47" s="9">
        <f t="shared" si="15"/>
        <v>180</v>
      </c>
      <c r="H47" s="9">
        <f t="shared" si="15"/>
        <v>180</v>
      </c>
    </row>
    <row r="48" spans="1:8" s="7" customFormat="1" ht="31.5">
      <c r="A48" s="16"/>
      <c r="B48" s="16"/>
      <c r="C48" s="16"/>
      <c r="D48" s="16"/>
      <c r="E48" s="10" t="s">
        <v>8</v>
      </c>
      <c r="F48" s="9">
        <f t="shared" si="15"/>
        <v>0</v>
      </c>
      <c r="G48" s="9">
        <f t="shared" si="15"/>
        <v>0</v>
      </c>
      <c r="H48" s="9">
        <f t="shared" si="15"/>
        <v>0</v>
      </c>
    </row>
    <row r="49" spans="1:8" s="7" customFormat="1" ht="31.5">
      <c r="A49" s="16"/>
      <c r="B49" s="16"/>
      <c r="C49" s="16"/>
      <c r="D49" s="16"/>
      <c r="E49" s="8" t="s">
        <v>9</v>
      </c>
      <c r="F49" s="9">
        <f t="shared" si="15"/>
        <v>0</v>
      </c>
      <c r="G49" s="9">
        <f t="shared" si="15"/>
        <v>0</v>
      </c>
      <c r="H49" s="9">
        <f t="shared" si="15"/>
        <v>0</v>
      </c>
    </row>
    <row r="50" spans="1:8" s="7" customFormat="1" ht="47.25">
      <c r="A50" s="16"/>
      <c r="B50" s="17"/>
      <c r="C50" s="17"/>
      <c r="D50" s="17"/>
      <c r="E50" s="8" t="s">
        <v>10</v>
      </c>
      <c r="F50" s="9">
        <f t="shared" si="15"/>
        <v>0</v>
      </c>
      <c r="G50" s="9">
        <f t="shared" si="15"/>
        <v>0</v>
      </c>
      <c r="H50" s="9">
        <f t="shared" si="15"/>
        <v>0</v>
      </c>
    </row>
    <row r="51" spans="1:8" s="7" customFormat="1" ht="15.75" customHeight="1">
      <c r="A51" s="16"/>
      <c r="B51" s="15" t="s">
        <v>101</v>
      </c>
      <c r="C51" s="15"/>
      <c r="D51" s="15"/>
      <c r="E51" s="8" t="s">
        <v>6</v>
      </c>
      <c r="F51" s="9">
        <f t="shared" ref="F51:H51" si="16">F52+F53+F54+F55</f>
        <v>0</v>
      </c>
      <c r="G51" s="9">
        <f t="shared" si="16"/>
        <v>0</v>
      </c>
      <c r="H51" s="9">
        <f t="shared" si="16"/>
        <v>0</v>
      </c>
    </row>
    <row r="52" spans="1:8" s="7" customFormat="1" ht="15.75">
      <c r="A52" s="16"/>
      <c r="B52" s="16"/>
      <c r="C52" s="16"/>
      <c r="D52" s="16"/>
      <c r="E52" s="8" t="s">
        <v>7</v>
      </c>
      <c r="F52" s="9">
        <f t="shared" ref="F52:H55" si="17">F74+F125+F211+F287+F328</f>
        <v>0</v>
      </c>
      <c r="G52" s="9">
        <f t="shared" si="17"/>
        <v>0</v>
      </c>
      <c r="H52" s="9">
        <f t="shared" si="17"/>
        <v>0</v>
      </c>
    </row>
    <row r="53" spans="1:8" s="7" customFormat="1" ht="31.5">
      <c r="A53" s="16"/>
      <c r="B53" s="16"/>
      <c r="C53" s="16"/>
      <c r="D53" s="16"/>
      <c r="E53" s="10" t="s">
        <v>8</v>
      </c>
      <c r="F53" s="9">
        <f t="shared" si="17"/>
        <v>0</v>
      </c>
      <c r="G53" s="9">
        <f t="shared" si="17"/>
        <v>0</v>
      </c>
      <c r="H53" s="9">
        <f t="shared" si="17"/>
        <v>0</v>
      </c>
    </row>
    <row r="54" spans="1:8" s="7" customFormat="1" ht="31.5">
      <c r="A54" s="16"/>
      <c r="B54" s="16"/>
      <c r="C54" s="16"/>
      <c r="D54" s="16"/>
      <c r="E54" s="8" t="s">
        <v>9</v>
      </c>
      <c r="F54" s="9">
        <f t="shared" si="17"/>
        <v>0</v>
      </c>
      <c r="G54" s="9">
        <f t="shared" si="17"/>
        <v>0</v>
      </c>
      <c r="H54" s="9">
        <f t="shared" si="17"/>
        <v>0</v>
      </c>
    </row>
    <row r="55" spans="1:8" s="7" customFormat="1" ht="47.25">
      <c r="A55" s="16"/>
      <c r="B55" s="17"/>
      <c r="C55" s="17"/>
      <c r="D55" s="17"/>
      <c r="E55" s="8" t="s">
        <v>10</v>
      </c>
      <c r="F55" s="9">
        <f t="shared" si="17"/>
        <v>0</v>
      </c>
      <c r="G55" s="9">
        <f t="shared" si="17"/>
        <v>0</v>
      </c>
      <c r="H55" s="9">
        <f t="shared" si="17"/>
        <v>0</v>
      </c>
    </row>
    <row r="56" spans="1:8" s="7" customFormat="1" ht="15.75" customHeight="1">
      <c r="A56" s="16"/>
      <c r="B56" s="15" t="s">
        <v>14</v>
      </c>
      <c r="C56" s="15"/>
      <c r="D56" s="15"/>
      <c r="E56" s="8" t="s">
        <v>6</v>
      </c>
      <c r="F56" s="9">
        <f t="shared" ref="F56:H56" si="18">F57+F58+F59+F60</f>
        <v>210</v>
      </c>
      <c r="G56" s="9">
        <f t="shared" si="18"/>
        <v>210</v>
      </c>
      <c r="H56" s="9">
        <f t="shared" si="18"/>
        <v>210</v>
      </c>
    </row>
    <row r="57" spans="1:8" s="7" customFormat="1" ht="15.75">
      <c r="A57" s="16"/>
      <c r="B57" s="16"/>
      <c r="C57" s="16"/>
      <c r="D57" s="16"/>
      <c r="E57" s="8" t="s">
        <v>7</v>
      </c>
      <c r="F57" s="9">
        <f t="shared" ref="F57:H60" si="19">F130+F292</f>
        <v>0</v>
      </c>
      <c r="G57" s="9">
        <f t="shared" si="19"/>
        <v>0</v>
      </c>
      <c r="H57" s="9">
        <f t="shared" si="19"/>
        <v>0</v>
      </c>
    </row>
    <row r="58" spans="1:8" s="7" customFormat="1" ht="31.5">
      <c r="A58" s="16"/>
      <c r="B58" s="16"/>
      <c r="C58" s="16"/>
      <c r="D58" s="16"/>
      <c r="E58" s="10" t="s">
        <v>8</v>
      </c>
      <c r="F58" s="9">
        <f t="shared" si="19"/>
        <v>0</v>
      </c>
      <c r="G58" s="9">
        <f t="shared" si="19"/>
        <v>0</v>
      </c>
      <c r="H58" s="9">
        <f t="shared" si="19"/>
        <v>0</v>
      </c>
    </row>
    <row r="59" spans="1:8" s="7" customFormat="1" ht="31.5">
      <c r="A59" s="16"/>
      <c r="B59" s="16"/>
      <c r="C59" s="16"/>
      <c r="D59" s="16"/>
      <c r="E59" s="8" t="s">
        <v>9</v>
      </c>
      <c r="F59" s="9">
        <f t="shared" si="19"/>
        <v>0</v>
      </c>
      <c r="G59" s="9">
        <f t="shared" si="19"/>
        <v>0</v>
      </c>
      <c r="H59" s="9">
        <f t="shared" si="19"/>
        <v>0</v>
      </c>
    </row>
    <row r="60" spans="1:8" s="7" customFormat="1" ht="47.25">
      <c r="A60" s="17"/>
      <c r="B60" s="17"/>
      <c r="C60" s="17"/>
      <c r="D60" s="17"/>
      <c r="E60" s="8" t="s">
        <v>10</v>
      </c>
      <c r="F60" s="9">
        <f t="shared" si="19"/>
        <v>210</v>
      </c>
      <c r="G60" s="9">
        <f t="shared" si="19"/>
        <v>210</v>
      </c>
      <c r="H60" s="9">
        <f t="shared" si="19"/>
        <v>210</v>
      </c>
    </row>
    <row r="61" spans="1:8" s="7" customFormat="1" ht="15.75">
      <c r="A61" s="25"/>
      <c r="B61" s="25"/>
      <c r="C61" s="25"/>
      <c r="D61" s="25"/>
      <c r="E61" s="25"/>
      <c r="F61" s="25"/>
      <c r="G61" s="12"/>
      <c r="H61" s="12"/>
    </row>
    <row r="62" spans="1:8" s="7" customFormat="1" ht="15.75" customHeight="1">
      <c r="A62" s="18" t="s">
        <v>16</v>
      </c>
      <c r="B62" s="25" t="s">
        <v>103</v>
      </c>
      <c r="C62" s="15"/>
      <c r="D62" s="15"/>
      <c r="E62" s="8" t="s">
        <v>6</v>
      </c>
      <c r="F62" s="9">
        <f t="shared" ref="F62:H62" si="20">F63+F64+F65+F66</f>
        <v>10</v>
      </c>
      <c r="G62" s="9">
        <f t="shared" si="20"/>
        <v>10</v>
      </c>
      <c r="H62" s="9">
        <f t="shared" si="20"/>
        <v>10</v>
      </c>
    </row>
    <row r="63" spans="1:8" s="7" customFormat="1" ht="15.75">
      <c r="A63" s="19"/>
      <c r="B63" s="25"/>
      <c r="C63" s="16"/>
      <c r="D63" s="16"/>
      <c r="E63" s="8" t="s">
        <v>7</v>
      </c>
      <c r="F63" s="13">
        <f t="shared" ref="F63:H66" si="21">F69+F74</f>
        <v>10</v>
      </c>
      <c r="G63" s="13">
        <f t="shared" si="21"/>
        <v>10</v>
      </c>
      <c r="H63" s="13">
        <f t="shared" si="21"/>
        <v>10</v>
      </c>
    </row>
    <row r="64" spans="1:8" s="7" customFormat="1" ht="47.25">
      <c r="A64" s="19"/>
      <c r="B64" s="25"/>
      <c r="C64" s="16"/>
      <c r="D64" s="16"/>
      <c r="E64" s="10" t="s">
        <v>17</v>
      </c>
      <c r="F64" s="13">
        <f t="shared" si="21"/>
        <v>0</v>
      </c>
      <c r="G64" s="13">
        <f t="shared" si="21"/>
        <v>0</v>
      </c>
      <c r="H64" s="13">
        <f t="shared" si="21"/>
        <v>0</v>
      </c>
    </row>
    <row r="65" spans="1:8" s="7" customFormat="1" ht="31.5">
      <c r="A65" s="19"/>
      <c r="B65" s="25"/>
      <c r="C65" s="16"/>
      <c r="D65" s="16"/>
      <c r="E65" s="8" t="s">
        <v>9</v>
      </c>
      <c r="F65" s="13">
        <f t="shared" si="21"/>
        <v>0</v>
      </c>
      <c r="G65" s="13">
        <f t="shared" si="21"/>
        <v>0</v>
      </c>
      <c r="H65" s="13">
        <f t="shared" si="21"/>
        <v>0</v>
      </c>
    </row>
    <row r="66" spans="1:8" s="7" customFormat="1" ht="86.25" customHeight="1">
      <c r="A66" s="19"/>
      <c r="B66" s="25"/>
      <c r="C66" s="17"/>
      <c r="D66" s="17"/>
      <c r="E66" s="8" t="s">
        <v>10</v>
      </c>
      <c r="F66" s="13">
        <f t="shared" si="21"/>
        <v>0</v>
      </c>
      <c r="G66" s="13">
        <f t="shared" si="21"/>
        <v>0</v>
      </c>
      <c r="H66" s="13">
        <f t="shared" si="21"/>
        <v>0</v>
      </c>
    </row>
    <row r="67" spans="1:8" s="7" customFormat="1" ht="15.75" customHeight="1">
      <c r="A67" s="19"/>
      <c r="B67" s="54" t="s">
        <v>11</v>
      </c>
      <c r="C67" s="54"/>
      <c r="D67" s="54"/>
      <c r="E67" s="54"/>
      <c r="F67" s="54"/>
      <c r="G67" s="12"/>
      <c r="H67" s="12"/>
    </row>
    <row r="68" spans="1:8" s="7" customFormat="1" ht="15.75" customHeight="1">
      <c r="A68" s="19"/>
      <c r="B68" s="61" t="s">
        <v>18</v>
      </c>
      <c r="C68" s="62"/>
      <c r="D68" s="62"/>
      <c r="E68" s="8" t="s">
        <v>6</v>
      </c>
      <c r="F68" s="9">
        <f t="shared" ref="F68:H68" si="22">F69+F70+F71+F72</f>
        <v>10</v>
      </c>
      <c r="G68" s="9">
        <f t="shared" si="22"/>
        <v>10</v>
      </c>
      <c r="H68" s="9">
        <f t="shared" si="22"/>
        <v>10</v>
      </c>
    </row>
    <row r="69" spans="1:8" s="7" customFormat="1" ht="15.75">
      <c r="A69" s="19"/>
      <c r="B69" s="61"/>
      <c r="C69" s="63"/>
      <c r="D69" s="63"/>
      <c r="E69" s="8" t="s">
        <v>7</v>
      </c>
      <c r="F69" s="9">
        <f t="shared" ref="F69:H69" si="23">F79+F89</f>
        <v>10</v>
      </c>
      <c r="G69" s="9">
        <f t="shared" si="23"/>
        <v>10</v>
      </c>
      <c r="H69" s="9">
        <f t="shared" si="23"/>
        <v>10</v>
      </c>
    </row>
    <row r="70" spans="1:8" s="7" customFormat="1" ht="31.5">
      <c r="A70" s="19"/>
      <c r="B70" s="61"/>
      <c r="C70" s="63"/>
      <c r="D70" s="63"/>
      <c r="E70" s="8" t="s">
        <v>19</v>
      </c>
      <c r="F70" s="9">
        <v>0</v>
      </c>
      <c r="G70" s="9">
        <v>0</v>
      </c>
      <c r="H70" s="9">
        <v>0</v>
      </c>
    </row>
    <row r="71" spans="1:8" s="7" customFormat="1" ht="31.5">
      <c r="A71" s="19"/>
      <c r="B71" s="61"/>
      <c r="C71" s="63"/>
      <c r="D71" s="63"/>
      <c r="E71" s="8" t="s">
        <v>9</v>
      </c>
      <c r="F71" s="9">
        <v>0</v>
      </c>
      <c r="G71" s="9">
        <v>0</v>
      </c>
      <c r="H71" s="9">
        <v>0</v>
      </c>
    </row>
    <row r="72" spans="1:8" s="7" customFormat="1" ht="47.25">
      <c r="A72" s="19"/>
      <c r="B72" s="61"/>
      <c r="C72" s="64"/>
      <c r="D72" s="64"/>
      <c r="E72" s="8" t="s">
        <v>20</v>
      </c>
      <c r="F72" s="9">
        <v>0</v>
      </c>
      <c r="G72" s="9">
        <v>0</v>
      </c>
      <c r="H72" s="9">
        <v>0</v>
      </c>
    </row>
    <row r="73" spans="1:8" s="7" customFormat="1" ht="15.75" customHeight="1">
      <c r="A73" s="19"/>
      <c r="B73" s="15" t="s">
        <v>101</v>
      </c>
      <c r="C73" s="15"/>
      <c r="D73" s="15"/>
      <c r="E73" s="8" t="s">
        <v>6</v>
      </c>
      <c r="F73" s="9">
        <f t="shared" ref="F73:H73" si="24">F74+F75+F76+F77</f>
        <v>0</v>
      </c>
      <c r="G73" s="9">
        <f t="shared" si="24"/>
        <v>0</v>
      </c>
      <c r="H73" s="9">
        <f t="shared" si="24"/>
        <v>0</v>
      </c>
    </row>
    <row r="74" spans="1:8" s="7" customFormat="1" ht="15.75">
      <c r="A74" s="19"/>
      <c r="B74" s="16"/>
      <c r="C74" s="16"/>
      <c r="D74" s="16"/>
      <c r="E74" s="8" t="s">
        <v>7</v>
      </c>
      <c r="F74" s="9">
        <f t="shared" ref="F74:H77" si="25">F84+F104</f>
        <v>0</v>
      </c>
      <c r="G74" s="9">
        <f t="shared" si="25"/>
        <v>0</v>
      </c>
      <c r="H74" s="9">
        <f t="shared" si="25"/>
        <v>0</v>
      </c>
    </row>
    <row r="75" spans="1:8" s="7" customFormat="1" ht="31.5">
      <c r="A75" s="19"/>
      <c r="B75" s="16"/>
      <c r="C75" s="16"/>
      <c r="D75" s="16"/>
      <c r="E75" s="8" t="s">
        <v>19</v>
      </c>
      <c r="F75" s="9">
        <f t="shared" si="25"/>
        <v>0</v>
      </c>
      <c r="G75" s="9">
        <f t="shared" si="25"/>
        <v>0</v>
      </c>
      <c r="H75" s="9">
        <f t="shared" si="25"/>
        <v>0</v>
      </c>
    </row>
    <row r="76" spans="1:8" s="7" customFormat="1" ht="31.5">
      <c r="A76" s="19"/>
      <c r="B76" s="16"/>
      <c r="C76" s="16"/>
      <c r="D76" s="16"/>
      <c r="E76" s="8" t="s">
        <v>9</v>
      </c>
      <c r="F76" s="9">
        <f t="shared" si="25"/>
        <v>0</v>
      </c>
      <c r="G76" s="9">
        <f t="shared" si="25"/>
        <v>0</v>
      </c>
      <c r="H76" s="9">
        <f t="shared" si="25"/>
        <v>0</v>
      </c>
    </row>
    <row r="77" spans="1:8" s="7" customFormat="1" ht="47.25">
      <c r="A77" s="19"/>
      <c r="B77" s="17"/>
      <c r="C77" s="17"/>
      <c r="D77" s="17"/>
      <c r="E77" s="8" t="s">
        <v>10</v>
      </c>
      <c r="F77" s="9">
        <f t="shared" si="25"/>
        <v>0</v>
      </c>
      <c r="G77" s="9">
        <f t="shared" si="25"/>
        <v>0</v>
      </c>
      <c r="H77" s="9">
        <f t="shared" si="25"/>
        <v>0</v>
      </c>
    </row>
    <row r="78" spans="1:8" s="7" customFormat="1" ht="15.75" customHeight="1">
      <c r="A78" s="58" t="s">
        <v>21</v>
      </c>
      <c r="B78" s="47" t="s">
        <v>22</v>
      </c>
      <c r="C78" s="47"/>
      <c r="D78" s="47"/>
      <c r="E78" s="8" t="s">
        <v>6</v>
      </c>
      <c r="F78" s="9">
        <f t="shared" ref="F78:H78" si="26">F79+F80+F81+F82</f>
        <v>10</v>
      </c>
      <c r="G78" s="9">
        <f t="shared" si="26"/>
        <v>10</v>
      </c>
      <c r="H78" s="9">
        <f t="shared" si="26"/>
        <v>10</v>
      </c>
    </row>
    <row r="79" spans="1:8" s="7" customFormat="1" ht="15.75">
      <c r="A79" s="59"/>
      <c r="B79" s="47"/>
      <c r="C79" s="47"/>
      <c r="D79" s="47"/>
      <c r="E79" s="8" t="s">
        <v>7</v>
      </c>
      <c r="F79" s="9">
        <v>10</v>
      </c>
      <c r="G79" s="9">
        <v>10</v>
      </c>
      <c r="H79" s="9">
        <v>10</v>
      </c>
    </row>
    <row r="80" spans="1:8" s="7" customFormat="1" ht="31.5">
      <c r="A80" s="59"/>
      <c r="B80" s="47"/>
      <c r="C80" s="47"/>
      <c r="D80" s="47"/>
      <c r="E80" s="8" t="s">
        <v>19</v>
      </c>
      <c r="F80" s="9">
        <v>0</v>
      </c>
      <c r="G80" s="9">
        <v>0</v>
      </c>
      <c r="H80" s="9">
        <v>0</v>
      </c>
    </row>
    <row r="81" spans="1:8" s="7" customFormat="1" ht="31.5">
      <c r="A81" s="59"/>
      <c r="B81" s="47"/>
      <c r="C81" s="47"/>
      <c r="D81" s="47"/>
      <c r="E81" s="8" t="s">
        <v>9</v>
      </c>
      <c r="F81" s="9">
        <v>0</v>
      </c>
      <c r="G81" s="9">
        <v>0</v>
      </c>
      <c r="H81" s="9">
        <v>0</v>
      </c>
    </row>
    <row r="82" spans="1:8" s="7" customFormat="1" ht="48" thickBot="1">
      <c r="A82" s="60"/>
      <c r="B82" s="47"/>
      <c r="C82" s="47"/>
      <c r="D82" s="47"/>
      <c r="E82" s="8" t="s">
        <v>10</v>
      </c>
      <c r="F82" s="9">
        <v>0</v>
      </c>
      <c r="G82" s="9">
        <v>0</v>
      </c>
      <c r="H82" s="9">
        <v>0</v>
      </c>
    </row>
    <row r="83" spans="1:8" s="7" customFormat="1" ht="15.75" customHeight="1">
      <c r="A83" s="55" t="s">
        <v>23</v>
      </c>
      <c r="B83" s="22" t="s">
        <v>104</v>
      </c>
      <c r="C83" s="15"/>
      <c r="D83" s="15"/>
      <c r="E83" s="8" t="s">
        <v>6</v>
      </c>
      <c r="F83" s="9">
        <f t="shared" ref="F83:H83" si="27">F84+F85+F86+F87</f>
        <v>0</v>
      </c>
      <c r="G83" s="9">
        <f t="shared" si="27"/>
        <v>0</v>
      </c>
      <c r="H83" s="9">
        <f t="shared" si="27"/>
        <v>0</v>
      </c>
    </row>
    <row r="84" spans="1:8" s="7" customFormat="1" ht="15.75">
      <c r="A84" s="56"/>
      <c r="B84" s="23"/>
      <c r="C84" s="16"/>
      <c r="D84" s="16"/>
      <c r="E84" s="8" t="s">
        <v>7</v>
      </c>
      <c r="F84" s="9">
        <f>120-120</f>
        <v>0</v>
      </c>
      <c r="G84" s="9">
        <f>120-120</f>
        <v>0</v>
      </c>
      <c r="H84" s="9">
        <f t="shared" ref="H84" si="28">120-120</f>
        <v>0</v>
      </c>
    </row>
    <row r="85" spans="1:8" s="7" customFormat="1" ht="31.5">
      <c r="A85" s="56"/>
      <c r="B85" s="23"/>
      <c r="C85" s="16"/>
      <c r="D85" s="16"/>
      <c r="E85" s="8" t="s">
        <v>19</v>
      </c>
      <c r="F85" s="9">
        <v>0</v>
      </c>
      <c r="G85" s="9">
        <v>0</v>
      </c>
      <c r="H85" s="9">
        <v>0</v>
      </c>
    </row>
    <row r="86" spans="1:8" s="7" customFormat="1" ht="31.5">
      <c r="A86" s="56"/>
      <c r="B86" s="23"/>
      <c r="C86" s="16"/>
      <c r="D86" s="16"/>
      <c r="E86" s="8" t="s">
        <v>9</v>
      </c>
      <c r="F86" s="9">
        <v>0</v>
      </c>
      <c r="G86" s="9">
        <v>0</v>
      </c>
      <c r="H86" s="9">
        <v>0</v>
      </c>
    </row>
    <row r="87" spans="1:8" s="7" customFormat="1" ht="47.25">
      <c r="A87" s="57"/>
      <c r="B87" s="24"/>
      <c r="C87" s="17"/>
      <c r="D87" s="17"/>
      <c r="E87" s="8" t="s">
        <v>10</v>
      </c>
      <c r="F87" s="9">
        <v>0</v>
      </c>
      <c r="G87" s="9">
        <v>0</v>
      </c>
      <c r="H87" s="9">
        <v>0</v>
      </c>
    </row>
    <row r="88" spans="1:8" s="7" customFormat="1" ht="15.75" customHeight="1">
      <c r="A88" s="29" t="s">
        <v>24</v>
      </c>
      <c r="B88" s="22" t="s">
        <v>25</v>
      </c>
      <c r="C88" s="15"/>
      <c r="D88" s="15"/>
      <c r="E88" s="8" t="s">
        <v>6</v>
      </c>
      <c r="F88" s="9">
        <f t="shared" ref="F88:H88" si="29">F89+F90+F91+F92</f>
        <v>0</v>
      </c>
      <c r="G88" s="9">
        <f t="shared" si="29"/>
        <v>0</v>
      </c>
      <c r="H88" s="9">
        <f t="shared" si="29"/>
        <v>0</v>
      </c>
    </row>
    <row r="89" spans="1:8" s="7" customFormat="1" ht="15.75">
      <c r="A89" s="29"/>
      <c r="B89" s="23"/>
      <c r="C89" s="16"/>
      <c r="D89" s="16"/>
      <c r="E89" s="8" t="s">
        <v>7</v>
      </c>
      <c r="F89" s="9">
        <v>0</v>
      </c>
      <c r="G89" s="9">
        <v>0</v>
      </c>
      <c r="H89" s="9">
        <v>0</v>
      </c>
    </row>
    <row r="90" spans="1:8" s="7" customFormat="1" ht="31.5">
      <c r="A90" s="29"/>
      <c r="B90" s="23"/>
      <c r="C90" s="16"/>
      <c r="D90" s="16"/>
      <c r="E90" s="8" t="s">
        <v>19</v>
      </c>
      <c r="F90" s="9">
        <v>0</v>
      </c>
      <c r="G90" s="9">
        <v>0</v>
      </c>
      <c r="H90" s="9">
        <v>0</v>
      </c>
    </row>
    <row r="91" spans="1:8" s="7" customFormat="1" ht="31.5">
      <c r="A91" s="29"/>
      <c r="B91" s="23"/>
      <c r="C91" s="16"/>
      <c r="D91" s="16"/>
      <c r="E91" s="8" t="s">
        <v>9</v>
      </c>
      <c r="F91" s="9">
        <v>0</v>
      </c>
      <c r="G91" s="9">
        <v>0</v>
      </c>
      <c r="H91" s="9">
        <v>0</v>
      </c>
    </row>
    <row r="92" spans="1:8" s="7" customFormat="1" ht="47.25">
      <c r="A92" s="29"/>
      <c r="B92" s="24"/>
      <c r="C92" s="17"/>
      <c r="D92" s="17"/>
      <c r="E92" s="8" t="s">
        <v>10</v>
      </c>
      <c r="F92" s="9">
        <v>0</v>
      </c>
      <c r="G92" s="9">
        <v>0</v>
      </c>
      <c r="H92" s="9">
        <v>0</v>
      </c>
    </row>
    <row r="93" spans="1:8" s="7" customFormat="1" ht="15.75" customHeight="1">
      <c r="A93" s="48" t="s">
        <v>26</v>
      </c>
      <c r="B93" s="22" t="s">
        <v>105</v>
      </c>
      <c r="C93" s="15"/>
      <c r="D93" s="15"/>
      <c r="E93" s="8" t="s">
        <v>6</v>
      </c>
      <c r="F93" s="9">
        <f t="shared" ref="F93:H93" si="30">F94+F95+F96+F97</f>
        <v>0</v>
      </c>
      <c r="G93" s="9">
        <f t="shared" si="30"/>
        <v>0</v>
      </c>
      <c r="H93" s="9">
        <f t="shared" si="30"/>
        <v>0</v>
      </c>
    </row>
    <row r="94" spans="1:8" s="7" customFormat="1" ht="15.75">
      <c r="A94" s="49"/>
      <c r="B94" s="23"/>
      <c r="C94" s="16"/>
      <c r="D94" s="16"/>
      <c r="E94" s="8" t="s">
        <v>7</v>
      </c>
      <c r="F94" s="9">
        <v>0</v>
      </c>
      <c r="G94" s="9">
        <v>0</v>
      </c>
      <c r="H94" s="9">
        <v>0</v>
      </c>
    </row>
    <row r="95" spans="1:8" s="7" customFormat="1" ht="31.5">
      <c r="A95" s="49"/>
      <c r="B95" s="23"/>
      <c r="C95" s="16"/>
      <c r="D95" s="16"/>
      <c r="E95" s="8" t="s">
        <v>19</v>
      </c>
      <c r="F95" s="9">
        <v>0</v>
      </c>
      <c r="G95" s="9">
        <v>0</v>
      </c>
      <c r="H95" s="9">
        <v>0</v>
      </c>
    </row>
    <row r="96" spans="1:8" s="7" customFormat="1" ht="31.5">
      <c r="A96" s="49"/>
      <c r="B96" s="23"/>
      <c r="C96" s="16"/>
      <c r="D96" s="16"/>
      <c r="E96" s="8" t="s">
        <v>9</v>
      </c>
      <c r="F96" s="9">
        <v>0</v>
      </c>
      <c r="G96" s="9">
        <v>0</v>
      </c>
      <c r="H96" s="9">
        <v>0</v>
      </c>
    </row>
    <row r="97" spans="1:8" s="7" customFormat="1" ht="47.25">
      <c r="A97" s="50"/>
      <c r="B97" s="24"/>
      <c r="C97" s="17"/>
      <c r="D97" s="17"/>
      <c r="E97" s="8" t="s">
        <v>10</v>
      </c>
      <c r="F97" s="9">
        <v>0</v>
      </c>
      <c r="G97" s="9">
        <v>0</v>
      </c>
      <c r="H97" s="9">
        <v>0</v>
      </c>
    </row>
    <row r="98" spans="1:8" s="7" customFormat="1" ht="15.75" customHeight="1">
      <c r="A98" s="48" t="s">
        <v>27</v>
      </c>
      <c r="B98" s="22" t="s">
        <v>28</v>
      </c>
      <c r="C98" s="15">
        <v>2022</v>
      </c>
      <c r="D98" s="15">
        <v>2022</v>
      </c>
      <c r="E98" s="8" t="s">
        <v>6</v>
      </c>
      <c r="F98" s="9">
        <f t="shared" ref="F98:H98" si="31">F99+F100+F101+F102</f>
        <v>0</v>
      </c>
      <c r="G98" s="9">
        <f t="shared" si="31"/>
        <v>0</v>
      </c>
      <c r="H98" s="9">
        <f t="shared" si="31"/>
        <v>0</v>
      </c>
    </row>
    <row r="99" spans="1:8" s="7" customFormat="1" ht="15.75">
      <c r="A99" s="49"/>
      <c r="B99" s="23"/>
      <c r="C99" s="16"/>
      <c r="D99" s="16"/>
      <c r="E99" s="8" t="s">
        <v>7</v>
      </c>
      <c r="F99" s="9">
        <v>0</v>
      </c>
      <c r="G99" s="9">
        <v>0</v>
      </c>
      <c r="H99" s="9">
        <v>0</v>
      </c>
    </row>
    <row r="100" spans="1:8" s="7" customFormat="1" ht="31.5">
      <c r="A100" s="49"/>
      <c r="B100" s="23"/>
      <c r="C100" s="16"/>
      <c r="D100" s="16"/>
      <c r="E100" s="8" t="s">
        <v>19</v>
      </c>
      <c r="F100" s="9">
        <v>0</v>
      </c>
      <c r="G100" s="9">
        <v>0</v>
      </c>
      <c r="H100" s="9">
        <v>0</v>
      </c>
    </row>
    <row r="101" spans="1:8" s="7" customFormat="1" ht="31.5">
      <c r="A101" s="49"/>
      <c r="B101" s="23"/>
      <c r="C101" s="16"/>
      <c r="D101" s="16"/>
      <c r="E101" s="8" t="s">
        <v>9</v>
      </c>
      <c r="F101" s="9">
        <v>0</v>
      </c>
      <c r="G101" s="9">
        <v>0</v>
      </c>
      <c r="H101" s="9">
        <v>0</v>
      </c>
    </row>
    <row r="102" spans="1:8" s="7" customFormat="1" ht="47.25">
      <c r="A102" s="50"/>
      <c r="B102" s="24"/>
      <c r="C102" s="17"/>
      <c r="D102" s="17"/>
      <c r="E102" s="8" t="s">
        <v>10</v>
      </c>
      <c r="F102" s="9">
        <v>0</v>
      </c>
      <c r="G102" s="9">
        <v>0</v>
      </c>
      <c r="H102" s="9">
        <v>0</v>
      </c>
    </row>
    <row r="103" spans="1:8" s="7" customFormat="1" ht="15.75" customHeight="1">
      <c r="A103" s="48" t="s">
        <v>29</v>
      </c>
      <c r="B103" s="22" t="s">
        <v>104</v>
      </c>
      <c r="C103" s="15"/>
      <c r="D103" s="15"/>
      <c r="E103" s="8" t="s">
        <v>6</v>
      </c>
      <c r="F103" s="9">
        <f t="shared" ref="F103:H103" si="32">F104+F105+F106+F107</f>
        <v>0</v>
      </c>
      <c r="G103" s="9">
        <f t="shared" si="32"/>
        <v>0</v>
      </c>
      <c r="H103" s="9">
        <f t="shared" si="32"/>
        <v>0</v>
      </c>
    </row>
    <row r="104" spans="1:8" s="7" customFormat="1" ht="15.75">
      <c r="A104" s="49"/>
      <c r="B104" s="23"/>
      <c r="C104" s="16"/>
      <c r="D104" s="16"/>
      <c r="E104" s="8" t="s">
        <v>7</v>
      </c>
      <c r="F104" s="9">
        <f>68-68</f>
        <v>0</v>
      </c>
      <c r="G104" s="9">
        <f>68-68</f>
        <v>0</v>
      </c>
      <c r="H104" s="9">
        <f t="shared" ref="H104" si="33">68-68</f>
        <v>0</v>
      </c>
    </row>
    <row r="105" spans="1:8" s="7" customFormat="1" ht="31.5">
      <c r="A105" s="49"/>
      <c r="B105" s="23"/>
      <c r="C105" s="16"/>
      <c r="D105" s="16"/>
      <c r="E105" s="8" t="s">
        <v>19</v>
      </c>
      <c r="F105" s="9">
        <v>0</v>
      </c>
      <c r="G105" s="9">
        <v>0</v>
      </c>
      <c r="H105" s="9">
        <v>0</v>
      </c>
    </row>
    <row r="106" spans="1:8" s="7" customFormat="1" ht="31.5">
      <c r="A106" s="49"/>
      <c r="B106" s="23"/>
      <c r="C106" s="16"/>
      <c r="D106" s="16"/>
      <c r="E106" s="8" t="s">
        <v>9</v>
      </c>
      <c r="F106" s="9">
        <v>0</v>
      </c>
      <c r="G106" s="9">
        <v>0</v>
      </c>
      <c r="H106" s="9">
        <v>0</v>
      </c>
    </row>
    <row r="107" spans="1:8" s="7" customFormat="1" ht="47.25">
      <c r="A107" s="50"/>
      <c r="B107" s="24"/>
      <c r="C107" s="17"/>
      <c r="D107" s="17"/>
      <c r="E107" s="8" t="s">
        <v>10</v>
      </c>
      <c r="F107" s="9">
        <v>0</v>
      </c>
      <c r="G107" s="9">
        <v>0</v>
      </c>
      <c r="H107" s="9">
        <v>0</v>
      </c>
    </row>
    <row r="108" spans="1:8" s="7" customFormat="1" ht="15.75" customHeight="1">
      <c r="A108" s="25" t="s">
        <v>30</v>
      </c>
      <c r="B108" s="25" t="s">
        <v>106</v>
      </c>
      <c r="C108" s="15"/>
      <c r="D108" s="15"/>
      <c r="E108" s="8" t="s">
        <v>6</v>
      </c>
      <c r="F108" s="9">
        <f t="shared" ref="F108:H108" si="34">F109+F110+F111+F112</f>
        <v>254.2</v>
      </c>
      <c r="G108" s="9">
        <f t="shared" si="34"/>
        <v>255</v>
      </c>
      <c r="H108" s="9">
        <f t="shared" si="34"/>
        <v>255</v>
      </c>
    </row>
    <row r="109" spans="1:8" s="7" customFormat="1" ht="15.75">
      <c r="A109" s="25"/>
      <c r="B109" s="25"/>
      <c r="C109" s="16"/>
      <c r="D109" s="16"/>
      <c r="E109" s="8" t="s">
        <v>7</v>
      </c>
      <c r="F109" s="9">
        <f t="shared" ref="F109:H112" si="35">F115+F120+F125+F130</f>
        <v>244.2</v>
      </c>
      <c r="G109" s="9">
        <f t="shared" si="35"/>
        <v>245</v>
      </c>
      <c r="H109" s="9">
        <f t="shared" si="35"/>
        <v>245</v>
      </c>
    </row>
    <row r="110" spans="1:8" s="7" customFormat="1" ht="31.5">
      <c r="A110" s="25"/>
      <c r="B110" s="25"/>
      <c r="C110" s="16"/>
      <c r="D110" s="16"/>
      <c r="E110" s="8" t="s">
        <v>19</v>
      </c>
      <c r="F110" s="9">
        <f t="shared" si="35"/>
        <v>0</v>
      </c>
      <c r="G110" s="9">
        <f t="shared" si="35"/>
        <v>0</v>
      </c>
      <c r="H110" s="9">
        <f t="shared" si="35"/>
        <v>0</v>
      </c>
    </row>
    <row r="111" spans="1:8" s="7" customFormat="1" ht="31.5">
      <c r="A111" s="25"/>
      <c r="B111" s="25"/>
      <c r="C111" s="16"/>
      <c r="D111" s="16"/>
      <c r="E111" s="8" t="s">
        <v>9</v>
      </c>
      <c r="F111" s="9">
        <f t="shared" si="35"/>
        <v>0</v>
      </c>
      <c r="G111" s="9">
        <f t="shared" si="35"/>
        <v>0</v>
      </c>
      <c r="H111" s="9">
        <f t="shared" si="35"/>
        <v>0</v>
      </c>
    </row>
    <row r="112" spans="1:8" s="7" customFormat="1" ht="118.5" customHeight="1">
      <c r="A112" s="25"/>
      <c r="B112" s="25"/>
      <c r="C112" s="17"/>
      <c r="D112" s="17"/>
      <c r="E112" s="8" t="s">
        <v>10</v>
      </c>
      <c r="F112" s="9">
        <f t="shared" si="35"/>
        <v>10</v>
      </c>
      <c r="G112" s="9">
        <f t="shared" si="35"/>
        <v>10</v>
      </c>
      <c r="H112" s="9">
        <f t="shared" si="35"/>
        <v>10</v>
      </c>
    </row>
    <row r="113" spans="1:8" s="7" customFormat="1" ht="15.75" customHeight="1">
      <c r="A113" s="25"/>
      <c r="B113" s="54" t="s">
        <v>11</v>
      </c>
      <c r="C113" s="54"/>
      <c r="D113" s="54"/>
      <c r="E113" s="54"/>
      <c r="F113" s="54"/>
      <c r="G113" s="12"/>
      <c r="H113" s="12"/>
    </row>
    <row r="114" spans="1:8" s="7" customFormat="1" ht="15.75" customHeight="1">
      <c r="A114" s="25"/>
      <c r="B114" s="21" t="s">
        <v>12</v>
      </c>
      <c r="C114" s="15"/>
      <c r="D114" s="15"/>
      <c r="E114" s="8" t="s">
        <v>6</v>
      </c>
      <c r="F114" s="9">
        <f t="shared" ref="F114:H114" si="36">F115+F116+F117+F118</f>
        <v>169.2</v>
      </c>
      <c r="G114" s="9">
        <f t="shared" si="36"/>
        <v>170</v>
      </c>
      <c r="H114" s="9">
        <f t="shared" si="36"/>
        <v>170</v>
      </c>
    </row>
    <row r="115" spans="1:8" s="7" customFormat="1" ht="15.75">
      <c r="A115" s="25"/>
      <c r="B115" s="21"/>
      <c r="C115" s="16"/>
      <c r="D115" s="16"/>
      <c r="E115" s="8" t="s">
        <v>7</v>
      </c>
      <c r="F115" s="9">
        <f t="shared" ref="F115:H115" si="37">F140</f>
        <v>169.2</v>
      </c>
      <c r="G115" s="9">
        <f t="shared" si="37"/>
        <v>170</v>
      </c>
      <c r="H115" s="9">
        <f t="shared" si="37"/>
        <v>170</v>
      </c>
    </row>
    <row r="116" spans="1:8" s="7" customFormat="1" ht="31.5">
      <c r="A116" s="25"/>
      <c r="B116" s="21"/>
      <c r="C116" s="16"/>
      <c r="D116" s="16"/>
      <c r="E116" s="8" t="s">
        <v>31</v>
      </c>
      <c r="F116" s="9">
        <v>0</v>
      </c>
      <c r="G116" s="9">
        <v>0</v>
      </c>
      <c r="H116" s="9">
        <v>0</v>
      </c>
    </row>
    <row r="117" spans="1:8" s="7" customFormat="1" ht="31.5">
      <c r="A117" s="25"/>
      <c r="B117" s="21"/>
      <c r="C117" s="16"/>
      <c r="D117" s="16"/>
      <c r="E117" s="8" t="s">
        <v>9</v>
      </c>
      <c r="F117" s="9">
        <v>0</v>
      </c>
      <c r="G117" s="9">
        <v>0</v>
      </c>
      <c r="H117" s="9">
        <v>0</v>
      </c>
    </row>
    <row r="118" spans="1:8" s="7" customFormat="1" ht="47.25">
      <c r="A118" s="25"/>
      <c r="B118" s="21"/>
      <c r="C118" s="17"/>
      <c r="D118" s="17"/>
      <c r="E118" s="8" t="s">
        <v>10</v>
      </c>
      <c r="F118" s="9">
        <v>0</v>
      </c>
      <c r="G118" s="9">
        <v>0</v>
      </c>
      <c r="H118" s="9">
        <v>0</v>
      </c>
    </row>
    <row r="119" spans="1:8" s="7" customFormat="1" ht="15.75" customHeight="1">
      <c r="A119" s="25"/>
      <c r="B119" s="26" t="s">
        <v>13</v>
      </c>
      <c r="C119" s="15"/>
      <c r="D119" s="15"/>
      <c r="E119" s="8" t="s">
        <v>6</v>
      </c>
      <c r="F119" s="9">
        <f t="shared" ref="F119:H119" si="38">F120+F121+F122+F123</f>
        <v>75</v>
      </c>
      <c r="G119" s="9">
        <f t="shared" si="38"/>
        <v>75</v>
      </c>
      <c r="H119" s="9">
        <f t="shared" si="38"/>
        <v>75</v>
      </c>
    </row>
    <row r="120" spans="1:8" s="7" customFormat="1" ht="15.75">
      <c r="A120" s="25"/>
      <c r="B120" s="27"/>
      <c r="C120" s="16"/>
      <c r="D120" s="16"/>
      <c r="E120" s="8" t="s">
        <v>7</v>
      </c>
      <c r="F120" s="9">
        <f t="shared" ref="F120:H120" si="39">F135+F145+F175</f>
        <v>75</v>
      </c>
      <c r="G120" s="9">
        <f t="shared" si="39"/>
        <v>75</v>
      </c>
      <c r="H120" s="9">
        <f t="shared" si="39"/>
        <v>75</v>
      </c>
    </row>
    <row r="121" spans="1:8" s="7" customFormat="1" ht="31.5">
      <c r="A121" s="25"/>
      <c r="B121" s="27"/>
      <c r="C121" s="16"/>
      <c r="D121" s="16"/>
      <c r="E121" s="8" t="s">
        <v>19</v>
      </c>
      <c r="F121" s="9">
        <v>0</v>
      </c>
      <c r="G121" s="9">
        <v>0</v>
      </c>
      <c r="H121" s="9">
        <v>0</v>
      </c>
    </row>
    <row r="122" spans="1:8" s="7" customFormat="1" ht="31.5">
      <c r="A122" s="25"/>
      <c r="B122" s="27"/>
      <c r="C122" s="16"/>
      <c r="D122" s="16"/>
      <c r="E122" s="8" t="s">
        <v>9</v>
      </c>
      <c r="F122" s="9">
        <v>0</v>
      </c>
      <c r="G122" s="9">
        <v>0</v>
      </c>
      <c r="H122" s="9">
        <v>0</v>
      </c>
    </row>
    <row r="123" spans="1:8" s="7" customFormat="1" ht="47.25">
      <c r="A123" s="25"/>
      <c r="B123" s="28"/>
      <c r="C123" s="17"/>
      <c r="D123" s="17"/>
      <c r="E123" s="8" t="s">
        <v>10</v>
      </c>
      <c r="F123" s="9">
        <v>0</v>
      </c>
      <c r="G123" s="9">
        <v>0</v>
      </c>
      <c r="H123" s="9">
        <v>0</v>
      </c>
    </row>
    <row r="124" spans="1:8" s="7" customFormat="1" ht="15.75" customHeight="1">
      <c r="A124" s="25"/>
      <c r="B124" s="51" t="s">
        <v>101</v>
      </c>
      <c r="C124" s="39"/>
      <c r="D124" s="39"/>
      <c r="E124" s="8" t="s">
        <v>6</v>
      </c>
      <c r="F124" s="9">
        <f t="shared" ref="F124:H124" si="40">F125+F126+F127+F128</f>
        <v>0</v>
      </c>
      <c r="G124" s="9">
        <f t="shared" si="40"/>
        <v>0</v>
      </c>
      <c r="H124" s="9">
        <f t="shared" si="40"/>
        <v>0</v>
      </c>
    </row>
    <row r="125" spans="1:8" s="7" customFormat="1" ht="15.75">
      <c r="A125" s="25"/>
      <c r="B125" s="52"/>
      <c r="C125" s="40"/>
      <c r="D125" s="40"/>
      <c r="E125" s="8" t="s">
        <v>7</v>
      </c>
      <c r="F125" s="9">
        <f t="shared" ref="F125:H125" si="41">F160+F165+F170</f>
        <v>0</v>
      </c>
      <c r="G125" s="9">
        <f t="shared" si="41"/>
        <v>0</v>
      </c>
      <c r="H125" s="9">
        <f t="shared" si="41"/>
        <v>0</v>
      </c>
    </row>
    <row r="126" spans="1:8" s="7" customFormat="1" ht="31.5">
      <c r="A126" s="25"/>
      <c r="B126" s="52"/>
      <c r="C126" s="40"/>
      <c r="D126" s="40"/>
      <c r="E126" s="8" t="s">
        <v>19</v>
      </c>
      <c r="F126" s="9">
        <v>0</v>
      </c>
      <c r="G126" s="9">
        <v>0</v>
      </c>
      <c r="H126" s="9">
        <v>0</v>
      </c>
    </row>
    <row r="127" spans="1:8" s="7" customFormat="1" ht="31.5">
      <c r="A127" s="25"/>
      <c r="B127" s="52"/>
      <c r="C127" s="40"/>
      <c r="D127" s="40"/>
      <c r="E127" s="8" t="s">
        <v>9</v>
      </c>
      <c r="F127" s="9">
        <v>0</v>
      </c>
      <c r="G127" s="9">
        <v>0</v>
      </c>
      <c r="H127" s="9">
        <v>0</v>
      </c>
    </row>
    <row r="128" spans="1:8" s="7" customFormat="1" ht="47.25">
      <c r="A128" s="25"/>
      <c r="B128" s="53"/>
      <c r="C128" s="41"/>
      <c r="D128" s="41"/>
      <c r="E128" s="8" t="s">
        <v>10</v>
      </c>
      <c r="F128" s="9">
        <v>0</v>
      </c>
      <c r="G128" s="9">
        <v>0</v>
      </c>
      <c r="H128" s="9">
        <v>0</v>
      </c>
    </row>
    <row r="129" spans="1:8" s="7" customFormat="1" ht="15.75" customHeight="1">
      <c r="A129" s="25"/>
      <c r="B129" s="22" t="s">
        <v>28</v>
      </c>
      <c r="C129" s="15"/>
      <c r="D129" s="15"/>
      <c r="E129" s="8" t="s">
        <v>6</v>
      </c>
      <c r="F129" s="9">
        <f t="shared" ref="F129:H129" si="42">F130+F131+F132+F133</f>
        <v>10</v>
      </c>
      <c r="G129" s="9">
        <f t="shared" si="42"/>
        <v>10</v>
      </c>
      <c r="H129" s="9">
        <f t="shared" si="42"/>
        <v>10</v>
      </c>
    </row>
    <row r="130" spans="1:8" s="7" customFormat="1" ht="15.75">
      <c r="A130" s="25"/>
      <c r="B130" s="23"/>
      <c r="C130" s="16"/>
      <c r="D130" s="16"/>
      <c r="E130" s="8" t="s">
        <v>7</v>
      </c>
      <c r="F130" s="9">
        <f t="shared" ref="F130:H133" si="43">F180+F185+F190</f>
        <v>0</v>
      </c>
      <c r="G130" s="9">
        <f t="shared" si="43"/>
        <v>0</v>
      </c>
      <c r="H130" s="9">
        <f t="shared" si="43"/>
        <v>0</v>
      </c>
    </row>
    <row r="131" spans="1:8" s="7" customFormat="1" ht="31.5">
      <c r="A131" s="25"/>
      <c r="B131" s="23"/>
      <c r="C131" s="16"/>
      <c r="D131" s="16"/>
      <c r="E131" s="8" t="s">
        <v>19</v>
      </c>
      <c r="F131" s="9">
        <f t="shared" si="43"/>
        <v>0</v>
      </c>
      <c r="G131" s="9">
        <f t="shared" si="43"/>
        <v>0</v>
      </c>
      <c r="H131" s="9">
        <f t="shared" si="43"/>
        <v>0</v>
      </c>
    </row>
    <row r="132" spans="1:8" s="7" customFormat="1" ht="31.5">
      <c r="A132" s="25"/>
      <c r="B132" s="23"/>
      <c r="C132" s="16"/>
      <c r="D132" s="16"/>
      <c r="E132" s="8" t="s">
        <v>9</v>
      </c>
      <c r="F132" s="9">
        <f t="shared" si="43"/>
        <v>0</v>
      </c>
      <c r="G132" s="9">
        <f t="shared" si="43"/>
        <v>0</v>
      </c>
      <c r="H132" s="9">
        <f t="shared" si="43"/>
        <v>0</v>
      </c>
    </row>
    <row r="133" spans="1:8" s="7" customFormat="1" ht="47.25">
      <c r="A133" s="25"/>
      <c r="B133" s="24"/>
      <c r="C133" s="17"/>
      <c r="D133" s="17"/>
      <c r="E133" s="8" t="s">
        <v>10</v>
      </c>
      <c r="F133" s="14">
        <f t="shared" si="43"/>
        <v>10</v>
      </c>
      <c r="G133" s="14">
        <f t="shared" si="43"/>
        <v>10</v>
      </c>
      <c r="H133" s="14">
        <f t="shared" si="43"/>
        <v>10</v>
      </c>
    </row>
    <row r="134" spans="1:8" s="7" customFormat="1" ht="15.75" customHeight="1">
      <c r="A134" s="22" t="s">
        <v>32</v>
      </c>
      <c r="B134" s="22" t="s">
        <v>33</v>
      </c>
      <c r="C134" s="15">
        <v>2022</v>
      </c>
      <c r="D134" s="15">
        <v>2022</v>
      </c>
      <c r="E134" s="8" t="s">
        <v>6</v>
      </c>
      <c r="F134" s="9">
        <f t="shared" ref="F134:H134" si="44">F135+F136+F137+F138</f>
        <v>0</v>
      </c>
      <c r="G134" s="9">
        <f t="shared" si="44"/>
        <v>0</v>
      </c>
      <c r="H134" s="9">
        <f t="shared" si="44"/>
        <v>0</v>
      </c>
    </row>
    <row r="135" spans="1:8" s="7" customFormat="1" ht="15.75">
      <c r="A135" s="23"/>
      <c r="B135" s="23"/>
      <c r="C135" s="16"/>
      <c r="D135" s="16"/>
      <c r="E135" s="8" t="s">
        <v>7</v>
      </c>
      <c r="F135" s="9">
        <v>0</v>
      </c>
      <c r="G135" s="9">
        <v>0</v>
      </c>
      <c r="H135" s="9">
        <v>0</v>
      </c>
    </row>
    <row r="136" spans="1:8" s="7" customFormat="1" ht="31.5">
      <c r="A136" s="23"/>
      <c r="B136" s="23"/>
      <c r="C136" s="16"/>
      <c r="D136" s="16"/>
      <c r="E136" s="8" t="s">
        <v>19</v>
      </c>
      <c r="F136" s="9">
        <v>0</v>
      </c>
      <c r="G136" s="9">
        <v>0</v>
      </c>
      <c r="H136" s="9">
        <v>0</v>
      </c>
    </row>
    <row r="137" spans="1:8" s="7" customFormat="1" ht="31.5">
      <c r="A137" s="23"/>
      <c r="B137" s="23"/>
      <c r="C137" s="16"/>
      <c r="D137" s="16"/>
      <c r="E137" s="8" t="s">
        <v>9</v>
      </c>
      <c r="F137" s="9">
        <v>0</v>
      </c>
      <c r="G137" s="9">
        <v>0</v>
      </c>
      <c r="H137" s="9">
        <v>0</v>
      </c>
    </row>
    <row r="138" spans="1:8" s="7" customFormat="1" ht="47.25">
      <c r="A138" s="24"/>
      <c r="B138" s="24"/>
      <c r="C138" s="17"/>
      <c r="D138" s="17"/>
      <c r="E138" s="8" t="s">
        <v>10</v>
      </c>
      <c r="F138" s="9">
        <v>0</v>
      </c>
      <c r="G138" s="9">
        <v>0</v>
      </c>
      <c r="H138" s="9">
        <v>0</v>
      </c>
    </row>
    <row r="139" spans="1:8" s="7" customFormat="1" ht="15.75" customHeight="1">
      <c r="A139" s="47" t="s">
        <v>34</v>
      </c>
      <c r="B139" s="22" t="s">
        <v>35</v>
      </c>
      <c r="C139" s="15"/>
      <c r="D139" s="15"/>
      <c r="E139" s="8" t="s">
        <v>6</v>
      </c>
      <c r="F139" s="9">
        <f t="shared" ref="F139:H139" si="45">F140+F141+F142+F143</f>
        <v>169.2</v>
      </c>
      <c r="G139" s="9">
        <f t="shared" si="45"/>
        <v>170</v>
      </c>
      <c r="H139" s="9">
        <f t="shared" si="45"/>
        <v>170</v>
      </c>
    </row>
    <row r="140" spans="1:8" s="7" customFormat="1" ht="15.75">
      <c r="A140" s="47"/>
      <c r="B140" s="23"/>
      <c r="C140" s="16"/>
      <c r="D140" s="16"/>
      <c r="E140" s="8" t="s">
        <v>7</v>
      </c>
      <c r="F140" s="9">
        <v>169.2</v>
      </c>
      <c r="G140" s="9">
        <v>170</v>
      </c>
      <c r="H140" s="9">
        <v>170</v>
      </c>
    </row>
    <row r="141" spans="1:8" s="7" customFormat="1" ht="31.5">
      <c r="A141" s="47"/>
      <c r="B141" s="23"/>
      <c r="C141" s="16"/>
      <c r="D141" s="16"/>
      <c r="E141" s="8" t="s">
        <v>19</v>
      </c>
      <c r="F141" s="9">
        <v>0</v>
      </c>
      <c r="G141" s="9">
        <v>0</v>
      </c>
      <c r="H141" s="9">
        <v>0</v>
      </c>
    </row>
    <row r="142" spans="1:8" s="7" customFormat="1" ht="31.5">
      <c r="A142" s="47"/>
      <c r="B142" s="23"/>
      <c r="C142" s="16"/>
      <c r="D142" s="16"/>
      <c r="E142" s="8" t="s">
        <v>9</v>
      </c>
      <c r="F142" s="9">
        <v>0</v>
      </c>
      <c r="G142" s="9">
        <v>0</v>
      </c>
      <c r="H142" s="9">
        <v>0</v>
      </c>
    </row>
    <row r="143" spans="1:8" s="7" customFormat="1" ht="139.5" customHeight="1">
      <c r="A143" s="47"/>
      <c r="B143" s="24"/>
      <c r="C143" s="17"/>
      <c r="D143" s="17"/>
      <c r="E143" s="8" t="s">
        <v>10</v>
      </c>
      <c r="F143" s="9">
        <v>0</v>
      </c>
      <c r="G143" s="9">
        <v>0</v>
      </c>
      <c r="H143" s="9">
        <v>0</v>
      </c>
    </row>
    <row r="144" spans="1:8" s="7" customFormat="1" ht="15.75" customHeight="1">
      <c r="A144" s="29" t="s">
        <v>36</v>
      </c>
      <c r="B144" s="22" t="s">
        <v>107</v>
      </c>
      <c r="C144" s="15"/>
      <c r="D144" s="15"/>
      <c r="E144" s="8" t="s">
        <v>6</v>
      </c>
      <c r="F144" s="9">
        <f t="shared" ref="F144:H144" si="46">F145+F146+F147+F148</f>
        <v>0</v>
      </c>
      <c r="G144" s="9">
        <f t="shared" si="46"/>
        <v>0</v>
      </c>
      <c r="H144" s="9">
        <f t="shared" si="46"/>
        <v>0</v>
      </c>
    </row>
    <row r="145" spans="1:8" s="7" customFormat="1" ht="15.75">
      <c r="A145" s="29"/>
      <c r="B145" s="23"/>
      <c r="C145" s="16"/>
      <c r="D145" s="16"/>
      <c r="E145" s="8" t="s">
        <v>7</v>
      </c>
      <c r="F145" s="9">
        <v>0</v>
      </c>
      <c r="G145" s="9">
        <v>0</v>
      </c>
      <c r="H145" s="9">
        <v>0</v>
      </c>
    </row>
    <row r="146" spans="1:8" s="7" customFormat="1" ht="31.5">
      <c r="A146" s="29"/>
      <c r="B146" s="23"/>
      <c r="C146" s="16"/>
      <c r="D146" s="16"/>
      <c r="E146" s="8" t="s">
        <v>19</v>
      </c>
      <c r="F146" s="9">
        <v>0</v>
      </c>
      <c r="G146" s="9">
        <v>0</v>
      </c>
      <c r="H146" s="9">
        <v>0</v>
      </c>
    </row>
    <row r="147" spans="1:8" s="7" customFormat="1" ht="31.5">
      <c r="A147" s="29"/>
      <c r="B147" s="23"/>
      <c r="C147" s="16"/>
      <c r="D147" s="16"/>
      <c r="E147" s="8" t="s">
        <v>9</v>
      </c>
      <c r="F147" s="9">
        <v>0</v>
      </c>
      <c r="G147" s="9">
        <v>0</v>
      </c>
      <c r="H147" s="9">
        <v>0</v>
      </c>
    </row>
    <row r="148" spans="1:8" s="7" customFormat="1" ht="71.25" customHeight="1">
      <c r="A148" s="29"/>
      <c r="B148" s="24"/>
      <c r="C148" s="17"/>
      <c r="D148" s="17"/>
      <c r="E148" s="8" t="s">
        <v>10</v>
      </c>
      <c r="F148" s="9">
        <v>0</v>
      </c>
      <c r="G148" s="9">
        <v>0</v>
      </c>
      <c r="H148" s="9">
        <v>0</v>
      </c>
    </row>
    <row r="149" spans="1:8" s="7" customFormat="1" ht="15.75" customHeight="1">
      <c r="A149" s="48" t="s">
        <v>37</v>
      </c>
      <c r="B149" s="22" t="s">
        <v>107</v>
      </c>
      <c r="C149" s="15"/>
      <c r="D149" s="15"/>
      <c r="E149" s="8" t="s">
        <v>6</v>
      </c>
      <c r="F149" s="9">
        <f t="shared" ref="F149:H149" si="47">F150+F151+F152+F153</f>
        <v>0</v>
      </c>
      <c r="G149" s="9">
        <f t="shared" si="47"/>
        <v>0</v>
      </c>
      <c r="H149" s="9">
        <f t="shared" si="47"/>
        <v>0</v>
      </c>
    </row>
    <row r="150" spans="1:8" s="7" customFormat="1" ht="15.75">
      <c r="A150" s="49"/>
      <c r="B150" s="23"/>
      <c r="C150" s="16"/>
      <c r="D150" s="16"/>
      <c r="E150" s="8" t="s">
        <v>7</v>
      </c>
      <c r="F150" s="9">
        <v>0</v>
      </c>
      <c r="G150" s="9">
        <v>0</v>
      </c>
      <c r="H150" s="9">
        <v>0</v>
      </c>
    </row>
    <row r="151" spans="1:8" s="7" customFormat="1" ht="31.5">
      <c r="A151" s="49"/>
      <c r="B151" s="23"/>
      <c r="C151" s="16"/>
      <c r="D151" s="16"/>
      <c r="E151" s="8" t="s">
        <v>19</v>
      </c>
      <c r="F151" s="9">
        <v>0</v>
      </c>
      <c r="G151" s="9">
        <v>0</v>
      </c>
      <c r="H151" s="9">
        <v>0</v>
      </c>
    </row>
    <row r="152" spans="1:8" s="7" customFormat="1" ht="31.5">
      <c r="A152" s="49"/>
      <c r="B152" s="23"/>
      <c r="C152" s="16"/>
      <c r="D152" s="16"/>
      <c r="E152" s="8" t="s">
        <v>9</v>
      </c>
      <c r="F152" s="9">
        <v>0</v>
      </c>
      <c r="G152" s="9">
        <v>0</v>
      </c>
      <c r="H152" s="9">
        <v>0</v>
      </c>
    </row>
    <row r="153" spans="1:8" s="7" customFormat="1" ht="78" customHeight="1">
      <c r="A153" s="50"/>
      <c r="B153" s="24"/>
      <c r="C153" s="17"/>
      <c r="D153" s="17"/>
      <c r="E153" s="8" t="s">
        <v>10</v>
      </c>
      <c r="F153" s="9">
        <v>0</v>
      </c>
      <c r="G153" s="9">
        <v>0</v>
      </c>
      <c r="H153" s="9">
        <v>0</v>
      </c>
    </row>
    <row r="154" spans="1:8" s="7" customFormat="1" ht="15.75" customHeight="1">
      <c r="A154" s="48" t="s">
        <v>38</v>
      </c>
      <c r="B154" s="22" t="s">
        <v>39</v>
      </c>
      <c r="C154" s="15">
        <v>2018</v>
      </c>
      <c r="D154" s="15">
        <v>2020</v>
      </c>
      <c r="E154" s="8" t="s">
        <v>6</v>
      </c>
      <c r="F154" s="9">
        <f t="shared" ref="F154:H154" si="48">F155+F156+F157+F158</f>
        <v>0</v>
      </c>
      <c r="G154" s="9">
        <f t="shared" si="48"/>
        <v>0</v>
      </c>
      <c r="H154" s="9">
        <f t="shared" si="48"/>
        <v>0</v>
      </c>
    </row>
    <row r="155" spans="1:8" s="7" customFormat="1" ht="15.75">
      <c r="A155" s="49"/>
      <c r="B155" s="23"/>
      <c r="C155" s="16"/>
      <c r="D155" s="16"/>
      <c r="E155" s="8" t="s">
        <v>7</v>
      </c>
      <c r="F155" s="9">
        <v>0</v>
      </c>
      <c r="G155" s="9">
        <v>0</v>
      </c>
      <c r="H155" s="9">
        <v>0</v>
      </c>
    </row>
    <row r="156" spans="1:8" s="7" customFormat="1" ht="31.5">
      <c r="A156" s="49"/>
      <c r="B156" s="23"/>
      <c r="C156" s="16"/>
      <c r="D156" s="16"/>
      <c r="E156" s="8" t="s">
        <v>19</v>
      </c>
      <c r="F156" s="9">
        <v>0</v>
      </c>
      <c r="G156" s="9">
        <v>0</v>
      </c>
      <c r="H156" s="9">
        <v>0</v>
      </c>
    </row>
    <row r="157" spans="1:8" s="7" customFormat="1" ht="31.5">
      <c r="A157" s="49"/>
      <c r="B157" s="23"/>
      <c r="C157" s="16"/>
      <c r="D157" s="16"/>
      <c r="E157" s="8" t="s">
        <v>9</v>
      </c>
      <c r="F157" s="9">
        <v>0</v>
      </c>
      <c r="G157" s="9">
        <v>0</v>
      </c>
      <c r="H157" s="9">
        <v>0</v>
      </c>
    </row>
    <row r="158" spans="1:8" s="7" customFormat="1" ht="47.25">
      <c r="A158" s="50"/>
      <c r="B158" s="24"/>
      <c r="C158" s="17"/>
      <c r="D158" s="17"/>
      <c r="E158" s="8" t="s">
        <v>10</v>
      </c>
      <c r="F158" s="9">
        <v>0</v>
      </c>
      <c r="G158" s="9">
        <v>0</v>
      </c>
      <c r="H158" s="9">
        <v>0</v>
      </c>
    </row>
    <row r="159" spans="1:8" s="7" customFormat="1" ht="15.75" customHeight="1">
      <c r="A159" s="48" t="s">
        <v>40</v>
      </c>
      <c r="B159" s="22" t="s">
        <v>101</v>
      </c>
      <c r="C159" s="15">
        <v>2018</v>
      </c>
      <c r="D159" s="15">
        <v>2020</v>
      </c>
      <c r="E159" s="8" t="s">
        <v>6</v>
      </c>
      <c r="F159" s="9">
        <f t="shared" ref="F159:H159" si="49">F160+F161+F162+F163</f>
        <v>0</v>
      </c>
      <c r="G159" s="9">
        <f t="shared" si="49"/>
        <v>0</v>
      </c>
      <c r="H159" s="9">
        <f t="shared" si="49"/>
        <v>0</v>
      </c>
    </row>
    <row r="160" spans="1:8" s="7" customFormat="1" ht="15.75">
      <c r="A160" s="49"/>
      <c r="B160" s="23"/>
      <c r="C160" s="16"/>
      <c r="D160" s="16"/>
      <c r="E160" s="8" t="s">
        <v>7</v>
      </c>
      <c r="F160" s="14">
        <f>500-500</f>
        <v>0</v>
      </c>
      <c r="G160" s="14">
        <f>500-500</f>
        <v>0</v>
      </c>
      <c r="H160" s="14">
        <f t="shared" ref="H160" si="50">500-500</f>
        <v>0</v>
      </c>
    </row>
    <row r="161" spans="1:8" s="7" customFormat="1" ht="31.5">
      <c r="A161" s="49"/>
      <c r="B161" s="23"/>
      <c r="C161" s="16"/>
      <c r="D161" s="16"/>
      <c r="E161" s="8" t="s">
        <v>19</v>
      </c>
      <c r="F161" s="9">
        <v>0</v>
      </c>
      <c r="G161" s="9">
        <v>0</v>
      </c>
      <c r="H161" s="9">
        <v>0</v>
      </c>
    </row>
    <row r="162" spans="1:8" s="7" customFormat="1" ht="31.5">
      <c r="A162" s="49"/>
      <c r="B162" s="23"/>
      <c r="C162" s="16"/>
      <c r="D162" s="16"/>
      <c r="E162" s="8" t="s">
        <v>9</v>
      </c>
      <c r="F162" s="9">
        <v>0</v>
      </c>
      <c r="G162" s="9">
        <v>0</v>
      </c>
      <c r="H162" s="9">
        <v>0</v>
      </c>
    </row>
    <row r="163" spans="1:8" s="7" customFormat="1" ht="57.75" customHeight="1">
      <c r="A163" s="50"/>
      <c r="B163" s="24"/>
      <c r="C163" s="17"/>
      <c r="D163" s="17"/>
      <c r="E163" s="8" t="s">
        <v>10</v>
      </c>
      <c r="F163" s="9">
        <v>0</v>
      </c>
      <c r="G163" s="9">
        <v>0</v>
      </c>
      <c r="H163" s="9">
        <v>0</v>
      </c>
    </row>
    <row r="164" spans="1:8" s="7" customFormat="1" ht="15.75" customHeight="1">
      <c r="A164" s="48" t="s">
        <v>41</v>
      </c>
      <c r="B164" s="22" t="s">
        <v>101</v>
      </c>
      <c r="C164" s="15">
        <v>2018</v>
      </c>
      <c r="D164" s="15">
        <v>2020</v>
      </c>
      <c r="E164" s="8" t="s">
        <v>6</v>
      </c>
      <c r="F164" s="9">
        <f t="shared" ref="F164:H164" si="51">F165+F166+F167+F168</f>
        <v>0</v>
      </c>
      <c r="G164" s="9">
        <f t="shared" si="51"/>
        <v>0</v>
      </c>
      <c r="H164" s="9">
        <f t="shared" si="51"/>
        <v>0</v>
      </c>
    </row>
    <row r="165" spans="1:8" s="7" customFormat="1" ht="15.75">
      <c r="A165" s="49"/>
      <c r="B165" s="23"/>
      <c r="C165" s="16"/>
      <c r="D165" s="16"/>
      <c r="E165" s="8" t="s">
        <v>7</v>
      </c>
      <c r="F165" s="14">
        <f>227-227</f>
        <v>0</v>
      </c>
      <c r="G165" s="14">
        <f>227-227</f>
        <v>0</v>
      </c>
      <c r="H165" s="14">
        <f t="shared" ref="H165" si="52">227-227</f>
        <v>0</v>
      </c>
    </row>
    <row r="166" spans="1:8" s="7" customFormat="1" ht="31.5">
      <c r="A166" s="49"/>
      <c r="B166" s="23"/>
      <c r="C166" s="16"/>
      <c r="D166" s="16"/>
      <c r="E166" s="8" t="s">
        <v>19</v>
      </c>
      <c r="F166" s="9">
        <v>0</v>
      </c>
      <c r="G166" s="9">
        <v>0</v>
      </c>
      <c r="H166" s="9">
        <v>0</v>
      </c>
    </row>
    <row r="167" spans="1:8" s="7" customFormat="1" ht="31.5">
      <c r="A167" s="49"/>
      <c r="B167" s="23"/>
      <c r="C167" s="16"/>
      <c r="D167" s="16"/>
      <c r="E167" s="8" t="s">
        <v>9</v>
      </c>
      <c r="F167" s="9">
        <v>0</v>
      </c>
      <c r="G167" s="9">
        <v>0</v>
      </c>
      <c r="H167" s="9">
        <v>0</v>
      </c>
    </row>
    <row r="168" spans="1:8" s="7" customFormat="1" ht="121.5" customHeight="1">
      <c r="A168" s="50"/>
      <c r="B168" s="24"/>
      <c r="C168" s="17"/>
      <c r="D168" s="17"/>
      <c r="E168" s="8" t="s">
        <v>10</v>
      </c>
      <c r="F168" s="9">
        <v>0</v>
      </c>
      <c r="G168" s="9">
        <v>0</v>
      </c>
      <c r="H168" s="9">
        <v>0</v>
      </c>
    </row>
    <row r="169" spans="1:8" s="7" customFormat="1" ht="15.75" customHeight="1">
      <c r="A169" s="48" t="s">
        <v>42</v>
      </c>
      <c r="B169" s="22" t="s">
        <v>101</v>
      </c>
      <c r="C169" s="15">
        <v>2018</v>
      </c>
      <c r="D169" s="15">
        <v>2020</v>
      </c>
      <c r="E169" s="8" t="s">
        <v>6</v>
      </c>
      <c r="F169" s="9">
        <f t="shared" ref="F169:H169" si="53">F170+F171+F172+F173</f>
        <v>0</v>
      </c>
      <c r="G169" s="9">
        <f t="shared" si="53"/>
        <v>0</v>
      </c>
      <c r="H169" s="9">
        <f t="shared" si="53"/>
        <v>0</v>
      </c>
    </row>
    <row r="170" spans="1:8" s="7" customFormat="1" ht="15.75">
      <c r="A170" s="49"/>
      <c r="B170" s="23"/>
      <c r="C170" s="16"/>
      <c r="D170" s="16"/>
      <c r="E170" s="8" t="s">
        <v>7</v>
      </c>
      <c r="F170" s="14">
        <f>280-280</f>
        <v>0</v>
      </c>
      <c r="G170" s="14">
        <f>280-280</f>
        <v>0</v>
      </c>
      <c r="H170" s="14">
        <f t="shared" ref="H170" si="54">280-280</f>
        <v>0</v>
      </c>
    </row>
    <row r="171" spans="1:8" s="7" customFormat="1" ht="31.5">
      <c r="A171" s="49"/>
      <c r="B171" s="23"/>
      <c r="C171" s="16"/>
      <c r="D171" s="16"/>
      <c r="E171" s="8" t="s">
        <v>19</v>
      </c>
      <c r="F171" s="9">
        <v>0</v>
      </c>
      <c r="G171" s="9">
        <v>0</v>
      </c>
      <c r="H171" s="9">
        <v>0</v>
      </c>
    </row>
    <row r="172" spans="1:8" s="7" customFormat="1" ht="31.5">
      <c r="A172" s="49"/>
      <c r="B172" s="23"/>
      <c r="C172" s="16"/>
      <c r="D172" s="16"/>
      <c r="E172" s="8" t="s">
        <v>9</v>
      </c>
      <c r="F172" s="9">
        <v>0</v>
      </c>
      <c r="G172" s="9">
        <v>0</v>
      </c>
      <c r="H172" s="9">
        <v>0</v>
      </c>
    </row>
    <row r="173" spans="1:8" s="7" customFormat="1" ht="201" customHeight="1">
      <c r="A173" s="50"/>
      <c r="B173" s="24"/>
      <c r="C173" s="17"/>
      <c r="D173" s="17"/>
      <c r="E173" s="8" t="s">
        <v>10</v>
      </c>
      <c r="F173" s="9">
        <v>0</v>
      </c>
      <c r="G173" s="9">
        <v>0</v>
      </c>
      <c r="H173" s="9">
        <v>0</v>
      </c>
    </row>
    <row r="174" spans="1:8" s="7" customFormat="1" ht="15.75" customHeight="1">
      <c r="A174" s="48" t="s">
        <v>43</v>
      </c>
      <c r="B174" s="22" t="s">
        <v>44</v>
      </c>
      <c r="C174" s="15">
        <v>2018</v>
      </c>
      <c r="D174" s="15">
        <v>2020</v>
      </c>
      <c r="E174" s="8" t="s">
        <v>6</v>
      </c>
      <c r="F174" s="9">
        <f t="shared" ref="F174:H174" si="55">F175+F176+F177+F178</f>
        <v>75</v>
      </c>
      <c r="G174" s="9">
        <f t="shared" si="55"/>
        <v>75</v>
      </c>
      <c r="H174" s="9">
        <f t="shared" si="55"/>
        <v>75</v>
      </c>
    </row>
    <row r="175" spans="1:8" s="7" customFormat="1" ht="15.75">
      <c r="A175" s="49"/>
      <c r="B175" s="23"/>
      <c r="C175" s="16"/>
      <c r="D175" s="16"/>
      <c r="E175" s="8" t="s">
        <v>7</v>
      </c>
      <c r="F175" s="9">
        <v>75</v>
      </c>
      <c r="G175" s="9">
        <v>75</v>
      </c>
      <c r="H175" s="9">
        <v>75</v>
      </c>
    </row>
    <row r="176" spans="1:8" s="7" customFormat="1" ht="31.5">
      <c r="A176" s="49"/>
      <c r="B176" s="23"/>
      <c r="C176" s="16"/>
      <c r="D176" s="16"/>
      <c r="E176" s="8" t="s">
        <v>19</v>
      </c>
      <c r="F176" s="9">
        <v>0</v>
      </c>
      <c r="G176" s="9">
        <v>0</v>
      </c>
      <c r="H176" s="9">
        <v>0</v>
      </c>
    </row>
    <row r="177" spans="1:8" s="7" customFormat="1" ht="31.5">
      <c r="A177" s="49"/>
      <c r="B177" s="23"/>
      <c r="C177" s="16"/>
      <c r="D177" s="16"/>
      <c r="E177" s="8" t="s">
        <v>9</v>
      </c>
      <c r="F177" s="9">
        <v>0</v>
      </c>
      <c r="G177" s="9">
        <v>0</v>
      </c>
      <c r="H177" s="9">
        <v>0</v>
      </c>
    </row>
    <row r="178" spans="1:8" s="7" customFormat="1" ht="47.25">
      <c r="A178" s="50"/>
      <c r="B178" s="24"/>
      <c r="C178" s="17"/>
      <c r="D178" s="17"/>
      <c r="E178" s="8" t="s">
        <v>10</v>
      </c>
      <c r="F178" s="9">
        <v>0</v>
      </c>
      <c r="G178" s="9">
        <v>0</v>
      </c>
      <c r="H178" s="9">
        <v>0</v>
      </c>
    </row>
    <row r="179" spans="1:8" s="7" customFormat="1" ht="15.75" customHeight="1">
      <c r="A179" s="48" t="s">
        <v>45</v>
      </c>
      <c r="B179" s="22" t="s">
        <v>28</v>
      </c>
      <c r="C179" s="15"/>
      <c r="D179" s="15"/>
      <c r="E179" s="8" t="s">
        <v>6</v>
      </c>
      <c r="F179" s="9">
        <f t="shared" ref="F179:H179" si="56">F180+F181+F182+F183</f>
        <v>10</v>
      </c>
      <c r="G179" s="9">
        <f t="shared" si="56"/>
        <v>10</v>
      </c>
      <c r="H179" s="9">
        <f t="shared" si="56"/>
        <v>10</v>
      </c>
    </row>
    <row r="180" spans="1:8" s="7" customFormat="1" ht="15.75">
      <c r="A180" s="49"/>
      <c r="B180" s="23"/>
      <c r="C180" s="16"/>
      <c r="D180" s="16"/>
      <c r="E180" s="8" t="s">
        <v>7</v>
      </c>
      <c r="F180" s="9">
        <v>0</v>
      </c>
      <c r="G180" s="9">
        <v>0</v>
      </c>
      <c r="H180" s="9">
        <v>0</v>
      </c>
    </row>
    <row r="181" spans="1:8" s="7" customFormat="1" ht="31.5">
      <c r="A181" s="49"/>
      <c r="B181" s="23"/>
      <c r="C181" s="16"/>
      <c r="D181" s="16"/>
      <c r="E181" s="8" t="s">
        <v>19</v>
      </c>
      <c r="F181" s="9">
        <v>0</v>
      </c>
      <c r="G181" s="9">
        <v>0</v>
      </c>
      <c r="H181" s="9">
        <v>0</v>
      </c>
    </row>
    <row r="182" spans="1:8" s="7" customFormat="1" ht="31.5">
      <c r="A182" s="49"/>
      <c r="B182" s="23"/>
      <c r="C182" s="16"/>
      <c r="D182" s="16"/>
      <c r="E182" s="8" t="s">
        <v>9</v>
      </c>
      <c r="F182" s="9">
        <v>0</v>
      </c>
      <c r="G182" s="9">
        <v>0</v>
      </c>
      <c r="H182" s="9">
        <v>0</v>
      </c>
    </row>
    <row r="183" spans="1:8" s="7" customFormat="1" ht="47.25">
      <c r="A183" s="50"/>
      <c r="B183" s="24"/>
      <c r="C183" s="17"/>
      <c r="D183" s="17"/>
      <c r="E183" s="8" t="s">
        <v>10</v>
      </c>
      <c r="F183" s="9">
        <v>10</v>
      </c>
      <c r="G183" s="9">
        <v>10</v>
      </c>
      <c r="H183" s="9">
        <v>10</v>
      </c>
    </row>
    <row r="184" spans="1:8" s="7" customFormat="1" ht="15.75" customHeight="1">
      <c r="A184" s="48" t="s">
        <v>46</v>
      </c>
      <c r="B184" s="22" t="s">
        <v>28</v>
      </c>
      <c r="C184" s="15">
        <v>2022</v>
      </c>
      <c r="D184" s="15">
        <v>2022</v>
      </c>
      <c r="E184" s="8" t="s">
        <v>6</v>
      </c>
      <c r="F184" s="9">
        <f t="shared" ref="F184:H184" si="57">F185+F186+F187+F188</f>
        <v>0</v>
      </c>
      <c r="G184" s="9">
        <f t="shared" si="57"/>
        <v>0</v>
      </c>
      <c r="H184" s="9">
        <f t="shared" si="57"/>
        <v>0</v>
      </c>
    </row>
    <row r="185" spans="1:8" s="7" customFormat="1" ht="15.75">
      <c r="A185" s="49"/>
      <c r="B185" s="23"/>
      <c r="C185" s="16"/>
      <c r="D185" s="16"/>
      <c r="E185" s="8" t="s">
        <v>7</v>
      </c>
      <c r="F185" s="9">
        <v>0</v>
      </c>
      <c r="G185" s="9">
        <v>0</v>
      </c>
      <c r="H185" s="9">
        <v>0</v>
      </c>
    </row>
    <row r="186" spans="1:8" s="7" customFormat="1" ht="31.5">
      <c r="A186" s="49"/>
      <c r="B186" s="23"/>
      <c r="C186" s="16"/>
      <c r="D186" s="16"/>
      <c r="E186" s="8" t="s">
        <v>19</v>
      </c>
      <c r="F186" s="9">
        <v>0</v>
      </c>
      <c r="G186" s="9">
        <v>0</v>
      </c>
      <c r="H186" s="9">
        <v>0</v>
      </c>
    </row>
    <row r="187" spans="1:8" s="7" customFormat="1" ht="31.5">
      <c r="A187" s="49"/>
      <c r="B187" s="23"/>
      <c r="C187" s="16"/>
      <c r="D187" s="16"/>
      <c r="E187" s="8" t="s">
        <v>9</v>
      </c>
      <c r="F187" s="9">
        <v>0</v>
      </c>
      <c r="G187" s="9">
        <v>0</v>
      </c>
      <c r="H187" s="9">
        <v>0</v>
      </c>
    </row>
    <row r="188" spans="1:8" s="7" customFormat="1" ht="47.25">
      <c r="A188" s="50"/>
      <c r="B188" s="24"/>
      <c r="C188" s="17"/>
      <c r="D188" s="17"/>
      <c r="E188" s="8" t="s">
        <v>10</v>
      </c>
      <c r="F188" s="9">
        <v>0</v>
      </c>
      <c r="G188" s="9">
        <v>0</v>
      </c>
      <c r="H188" s="9">
        <v>0</v>
      </c>
    </row>
    <row r="189" spans="1:8" s="7" customFormat="1" ht="15.75" customHeight="1">
      <c r="A189" s="48" t="s">
        <v>47</v>
      </c>
      <c r="B189" s="22" t="s">
        <v>28</v>
      </c>
      <c r="C189" s="15"/>
      <c r="D189" s="15"/>
      <c r="E189" s="8" t="s">
        <v>6</v>
      </c>
      <c r="F189" s="9">
        <f t="shared" ref="F189:H189" si="58">F190+F191+F192+F193</f>
        <v>0</v>
      </c>
      <c r="G189" s="9">
        <f t="shared" si="58"/>
        <v>0</v>
      </c>
      <c r="H189" s="9">
        <f t="shared" si="58"/>
        <v>0</v>
      </c>
    </row>
    <row r="190" spans="1:8" s="7" customFormat="1" ht="15.75">
      <c r="A190" s="49"/>
      <c r="B190" s="23"/>
      <c r="C190" s="16"/>
      <c r="D190" s="16"/>
      <c r="E190" s="8" t="s">
        <v>7</v>
      </c>
      <c r="F190" s="9">
        <v>0</v>
      </c>
      <c r="G190" s="9">
        <v>0</v>
      </c>
      <c r="H190" s="9">
        <v>0</v>
      </c>
    </row>
    <row r="191" spans="1:8" s="7" customFormat="1" ht="31.5">
      <c r="A191" s="49"/>
      <c r="B191" s="23"/>
      <c r="C191" s="16"/>
      <c r="D191" s="16"/>
      <c r="E191" s="8" t="s">
        <v>19</v>
      </c>
      <c r="F191" s="9">
        <v>0</v>
      </c>
      <c r="G191" s="9">
        <v>0</v>
      </c>
      <c r="H191" s="9">
        <v>0</v>
      </c>
    </row>
    <row r="192" spans="1:8" s="7" customFormat="1" ht="31.5">
      <c r="A192" s="49"/>
      <c r="B192" s="23"/>
      <c r="C192" s="16"/>
      <c r="D192" s="16"/>
      <c r="E192" s="8" t="s">
        <v>9</v>
      </c>
      <c r="F192" s="9">
        <v>0</v>
      </c>
      <c r="G192" s="9">
        <v>0</v>
      </c>
      <c r="H192" s="9">
        <v>0</v>
      </c>
    </row>
    <row r="193" spans="1:8" s="7" customFormat="1" ht="47.25">
      <c r="A193" s="50"/>
      <c r="B193" s="24"/>
      <c r="C193" s="17"/>
      <c r="D193" s="17"/>
      <c r="E193" s="8" t="s">
        <v>10</v>
      </c>
      <c r="F193" s="9">
        <v>0</v>
      </c>
      <c r="G193" s="9">
        <v>0</v>
      </c>
      <c r="H193" s="9">
        <v>0</v>
      </c>
    </row>
    <row r="194" spans="1:8" s="7" customFormat="1" ht="15.75" customHeight="1">
      <c r="A194" s="15" t="s">
        <v>48</v>
      </c>
      <c r="B194" s="25" t="s">
        <v>108</v>
      </c>
      <c r="C194" s="15"/>
      <c r="D194" s="15"/>
      <c r="E194" s="8" t="s">
        <v>6</v>
      </c>
      <c r="F194" s="9">
        <f t="shared" ref="F194:H194" si="59">F195+F196+F197+F198</f>
        <v>124</v>
      </c>
      <c r="G194" s="9">
        <f t="shared" si="59"/>
        <v>125</v>
      </c>
      <c r="H194" s="9">
        <f t="shared" si="59"/>
        <v>125</v>
      </c>
    </row>
    <row r="195" spans="1:8" s="7" customFormat="1" ht="15.75">
      <c r="A195" s="16"/>
      <c r="B195" s="25"/>
      <c r="C195" s="16"/>
      <c r="D195" s="16"/>
      <c r="E195" s="8" t="s">
        <v>7</v>
      </c>
      <c r="F195" s="9">
        <f t="shared" ref="F195:H198" si="60">F201+F206+F211+F216</f>
        <v>124</v>
      </c>
      <c r="G195" s="9">
        <f t="shared" si="60"/>
        <v>125</v>
      </c>
      <c r="H195" s="9">
        <f t="shared" si="60"/>
        <v>125</v>
      </c>
    </row>
    <row r="196" spans="1:8" s="7" customFormat="1" ht="31.5">
      <c r="A196" s="16"/>
      <c r="B196" s="25"/>
      <c r="C196" s="16"/>
      <c r="D196" s="16"/>
      <c r="E196" s="8" t="s">
        <v>19</v>
      </c>
      <c r="F196" s="9">
        <f t="shared" si="60"/>
        <v>0</v>
      </c>
      <c r="G196" s="9">
        <f t="shared" si="60"/>
        <v>0</v>
      </c>
      <c r="H196" s="9">
        <f t="shared" si="60"/>
        <v>0</v>
      </c>
    </row>
    <row r="197" spans="1:8" s="7" customFormat="1" ht="31.5">
      <c r="A197" s="16"/>
      <c r="B197" s="25"/>
      <c r="C197" s="16"/>
      <c r="D197" s="16"/>
      <c r="E197" s="8" t="s">
        <v>49</v>
      </c>
      <c r="F197" s="9">
        <f t="shared" si="60"/>
        <v>0</v>
      </c>
      <c r="G197" s="9">
        <f t="shared" si="60"/>
        <v>0</v>
      </c>
      <c r="H197" s="9">
        <f t="shared" si="60"/>
        <v>0</v>
      </c>
    </row>
    <row r="198" spans="1:8" s="7" customFormat="1" ht="105" customHeight="1">
      <c r="A198" s="16"/>
      <c r="B198" s="25"/>
      <c r="C198" s="17"/>
      <c r="D198" s="17"/>
      <c r="E198" s="8" t="s">
        <v>10</v>
      </c>
      <c r="F198" s="9">
        <f t="shared" si="60"/>
        <v>0</v>
      </c>
      <c r="G198" s="9">
        <f t="shared" si="60"/>
        <v>0</v>
      </c>
      <c r="H198" s="9">
        <f t="shared" si="60"/>
        <v>0</v>
      </c>
    </row>
    <row r="199" spans="1:8" s="7" customFormat="1" ht="15.75" customHeight="1">
      <c r="A199" s="16"/>
      <c r="B199" s="25" t="s">
        <v>11</v>
      </c>
      <c r="C199" s="25"/>
      <c r="D199" s="25"/>
      <c r="E199" s="25"/>
      <c r="F199" s="25"/>
      <c r="G199" s="12"/>
      <c r="H199" s="12"/>
    </row>
    <row r="200" spans="1:8" s="7" customFormat="1" ht="15.75" customHeight="1">
      <c r="A200" s="16"/>
      <c r="B200" s="42" t="s">
        <v>12</v>
      </c>
      <c r="C200" s="39"/>
      <c r="D200" s="39"/>
      <c r="E200" s="8" t="s">
        <v>6</v>
      </c>
      <c r="F200" s="9">
        <f t="shared" ref="F200:H200" si="61">F201+F202+F203+F204</f>
        <v>29</v>
      </c>
      <c r="G200" s="9">
        <f t="shared" si="61"/>
        <v>30</v>
      </c>
      <c r="H200" s="9">
        <f t="shared" si="61"/>
        <v>30</v>
      </c>
    </row>
    <row r="201" spans="1:8" s="7" customFormat="1" ht="15.75">
      <c r="A201" s="16"/>
      <c r="B201" s="42"/>
      <c r="C201" s="40"/>
      <c r="D201" s="40"/>
      <c r="E201" s="8" t="s">
        <v>7</v>
      </c>
      <c r="F201" s="9">
        <f t="shared" ref="F201:H204" si="62">F236+F241</f>
        <v>29</v>
      </c>
      <c r="G201" s="9">
        <f t="shared" si="62"/>
        <v>30</v>
      </c>
      <c r="H201" s="9">
        <f t="shared" si="62"/>
        <v>30</v>
      </c>
    </row>
    <row r="202" spans="1:8" s="7" customFormat="1" ht="31.5">
      <c r="A202" s="16"/>
      <c r="B202" s="42"/>
      <c r="C202" s="40"/>
      <c r="D202" s="40"/>
      <c r="E202" s="8" t="s">
        <v>19</v>
      </c>
      <c r="F202" s="9">
        <f t="shared" si="62"/>
        <v>0</v>
      </c>
      <c r="G202" s="9">
        <f t="shared" si="62"/>
        <v>0</v>
      </c>
      <c r="H202" s="9">
        <f t="shared" si="62"/>
        <v>0</v>
      </c>
    </row>
    <row r="203" spans="1:8" s="7" customFormat="1" ht="31.5">
      <c r="A203" s="16"/>
      <c r="B203" s="42"/>
      <c r="C203" s="40"/>
      <c r="D203" s="40"/>
      <c r="E203" s="8" t="s">
        <v>9</v>
      </c>
      <c r="F203" s="9">
        <f t="shared" si="62"/>
        <v>0</v>
      </c>
      <c r="G203" s="9">
        <f t="shared" si="62"/>
        <v>0</v>
      </c>
      <c r="H203" s="9">
        <f t="shared" si="62"/>
        <v>0</v>
      </c>
    </row>
    <row r="204" spans="1:8" s="7" customFormat="1" ht="47.25">
      <c r="A204" s="16"/>
      <c r="B204" s="42"/>
      <c r="C204" s="41"/>
      <c r="D204" s="41"/>
      <c r="E204" s="8" t="s">
        <v>10</v>
      </c>
      <c r="F204" s="9">
        <f t="shared" si="62"/>
        <v>0</v>
      </c>
      <c r="G204" s="9">
        <f t="shared" si="62"/>
        <v>0</v>
      </c>
      <c r="H204" s="9">
        <f t="shared" si="62"/>
        <v>0</v>
      </c>
    </row>
    <row r="205" spans="1:8" s="7" customFormat="1" ht="15.75" customHeight="1">
      <c r="A205" s="16"/>
      <c r="B205" s="42" t="s">
        <v>13</v>
      </c>
      <c r="C205" s="39"/>
      <c r="D205" s="39"/>
      <c r="E205" s="8" t="s">
        <v>6</v>
      </c>
      <c r="F205" s="9">
        <f t="shared" ref="F205:H205" si="63">F206+F207+F208+F209</f>
        <v>95</v>
      </c>
      <c r="G205" s="9">
        <f t="shared" si="63"/>
        <v>95</v>
      </c>
      <c r="H205" s="9">
        <f t="shared" si="63"/>
        <v>95</v>
      </c>
    </row>
    <row r="206" spans="1:8" s="7" customFormat="1" ht="15.75">
      <c r="A206" s="16"/>
      <c r="B206" s="42"/>
      <c r="C206" s="40"/>
      <c r="D206" s="40"/>
      <c r="E206" s="8" t="s">
        <v>7</v>
      </c>
      <c r="F206" s="9">
        <f t="shared" ref="F206:H209" si="64">F221+F246+F251+F276</f>
        <v>95</v>
      </c>
      <c r="G206" s="9">
        <f t="shared" si="64"/>
        <v>95</v>
      </c>
      <c r="H206" s="9">
        <f t="shared" si="64"/>
        <v>95</v>
      </c>
    </row>
    <row r="207" spans="1:8" s="7" customFormat="1" ht="31.5">
      <c r="A207" s="16"/>
      <c r="B207" s="42"/>
      <c r="C207" s="40"/>
      <c r="D207" s="40"/>
      <c r="E207" s="8" t="s">
        <v>19</v>
      </c>
      <c r="F207" s="9">
        <f t="shared" si="64"/>
        <v>0</v>
      </c>
      <c r="G207" s="9">
        <f t="shared" si="64"/>
        <v>0</v>
      </c>
      <c r="H207" s="9">
        <f t="shared" si="64"/>
        <v>0</v>
      </c>
    </row>
    <row r="208" spans="1:8" s="7" customFormat="1" ht="31.5">
      <c r="A208" s="16"/>
      <c r="B208" s="42"/>
      <c r="C208" s="40"/>
      <c r="D208" s="40"/>
      <c r="E208" s="8" t="s">
        <v>9</v>
      </c>
      <c r="F208" s="9">
        <f t="shared" si="64"/>
        <v>0</v>
      </c>
      <c r="G208" s="9">
        <f t="shared" si="64"/>
        <v>0</v>
      </c>
      <c r="H208" s="9">
        <f t="shared" si="64"/>
        <v>0</v>
      </c>
    </row>
    <row r="209" spans="1:8" s="7" customFormat="1" ht="47.25">
      <c r="A209" s="16"/>
      <c r="B209" s="42"/>
      <c r="C209" s="41"/>
      <c r="D209" s="41"/>
      <c r="E209" s="8" t="s">
        <v>10</v>
      </c>
      <c r="F209" s="9">
        <f t="shared" si="64"/>
        <v>0</v>
      </c>
      <c r="G209" s="9">
        <f t="shared" si="64"/>
        <v>0</v>
      </c>
      <c r="H209" s="9">
        <f t="shared" si="64"/>
        <v>0</v>
      </c>
    </row>
    <row r="210" spans="1:8" s="7" customFormat="1" ht="15.75" customHeight="1">
      <c r="A210" s="16"/>
      <c r="B210" s="25" t="s">
        <v>101</v>
      </c>
      <c r="C210" s="15"/>
      <c r="D210" s="15"/>
      <c r="E210" s="8" t="s">
        <v>6</v>
      </c>
      <c r="F210" s="9">
        <f t="shared" ref="F210:H210" si="65">F211+F212+F213+F214</f>
        <v>0</v>
      </c>
      <c r="G210" s="9">
        <f t="shared" si="65"/>
        <v>0</v>
      </c>
      <c r="H210" s="9">
        <f t="shared" si="65"/>
        <v>0</v>
      </c>
    </row>
    <row r="211" spans="1:8" s="7" customFormat="1" ht="15.75">
      <c r="A211" s="16"/>
      <c r="B211" s="25"/>
      <c r="C211" s="16"/>
      <c r="D211" s="16"/>
      <c r="E211" s="8" t="s">
        <v>7</v>
      </c>
      <c r="F211" s="9">
        <f t="shared" ref="F211:H214" si="66">F261+F266+F271</f>
        <v>0</v>
      </c>
      <c r="G211" s="9">
        <f t="shared" si="66"/>
        <v>0</v>
      </c>
      <c r="H211" s="9">
        <f t="shared" si="66"/>
        <v>0</v>
      </c>
    </row>
    <row r="212" spans="1:8" s="7" customFormat="1" ht="31.5">
      <c r="A212" s="16"/>
      <c r="B212" s="25"/>
      <c r="C212" s="16"/>
      <c r="D212" s="16"/>
      <c r="E212" s="8" t="s">
        <v>19</v>
      </c>
      <c r="F212" s="9">
        <f t="shared" si="66"/>
        <v>0</v>
      </c>
      <c r="G212" s="9">
        <f t="shared" si="66"/>
        <v>0</v>
      </c>
      <c r="H212" s="9">
        <f t="shared" si="66"/>
        <v>0</v>
      </c>
    </row>
    <row r="213" spans="1:8" s="7" customFormat="1" ht="31.5">
      <c r="A213" s="16"/>
      <c r="B213" s="25"/>
      <c r="C213" s="16"/>
      <c r="D213" s="16"/>
      <c r="E213" s="8" t="s">
        <v>9</v>
      </c>
      <c r="F213" s="9">
        <f t="shared" si="66"/>
        <v>0</v>
      </c>
      <c r="G213" s="9">
        <f t="shared" si="66"/>
        <v>0</v>
      </c>
      <c r="H213" s="9">
        <f t="shared" si="66"/>
        <v>0</v>
      </c>
    </row>
    <row r="214" spans="1:8" s="7" customFormat="1" ht="47.25">
      <c r="A214" s="16"/>
      <c r="B214" s="25"/>
      <c r="C214" s="17"/>
      <c r="D214" s="17"/>
      <c r="E214" s="8" t="s">
        <v>10</v>
      </c>
      <c r="F214" s="9">
        <f t="shared" si="66"/>
        <v>0</v>
      </c>
      <c r="G214" s="9">
        <f t="shared" si="66"/>
        <v>0</v>
      </c>
      <c r="H214" s="9">
        <f t="shared" si="66"/>
        <v>0</v>
      </c>
    </row>
    <row r="215" spans="1:8" s="7" customFormat="1" ht="15.75" customHeight="1">
      <c r="A215" s="16"/>
      <c r="B215" s="22" t="s">
        <v>50</v>
      </c>
      <c r="C215" s="15"/>
      <c r="D215" s="15"/>
      <c r="E215" s="8" t="s">
        <v>6</v>
      </c>
      <c r="F215" s="9">
        <f t="shared" ref="F215:H215" si="67">F216+F217+F218+F219</f>
        <v>0</v>
      </c>
      <c r="G215" s="9">
        <f t="shared" si="67"/>
        <v>0</v>
      </c>
      <c r="H215" s="9">
        <f t="shared" si="67"/>
        <v>0</v>
      </c>
    </row>
    <row r="216" spans="1:8" s="7" customFormat="1" ht="15.75">
      <c r="A216" s="16"/>
      <c r="B216" s="23"/>
      <c r="C216" s="16"/>
      <c r="D216" s="16"/>
      <c r="E216" s="8" t="s">
        <v>7</v>
      </c>
      <c r="F216" s="9">
        <f t="shared" ref="F216:H219" si="68">F256</f>
        <v>0</v>
      </c>
      <c r="G216" s="9">
        <f t="shared" si="68"/>
        <v>0</v>
      </c>
      <c r="H216" s="9">
        <f t="shared" si="68"/>
        <v>0</v>
      </c>
    </row>
    <row r="217" spans="1:8" s="7" customFormat="1" ht="31.5">
      <c r="A217" s="16"/>
      <c r="B217" s="23"/>
      <c r="C217" s="16"/>
      <c r="D217" s="16"/>
      <c r="E217" s="8" t="s">
        <v>19</v>
      </c>
      <c r="F217" s="9">
        <f t="shared" si="68"/>
        <v>0</v>
      </c>
      <c r="G217" s="9">
        <f t="shared" si="68"/>
        <v>0</v>
      </c>
      <c r="H217" s="9">
        <f t="shared" si="68"/>
        <v>0</v>
      </c>
    </row>
    <row r="218" spans="1:8" s="7" customFormat="1" ht="31.5">
      <c r="A218" s="16"/>
      <c r="B218" s="23"/>
      <c r="C218" s="16"/>
      <c r="D218" s="16"/>
      <c r="E218" s="8" t="s">
        <v>9</v>
      </c>
      <c r="F218" s="9">
        <f t="shared" si="68"/>
        <v>0</v>
      </c>
      <c r="G218" s="9">
        <f t="shared" si="68"/>
        <v>0</v>
      </c>
      <c r="H218" s="9">
        <f t="shared" si="68"/>
        <v>0</v>
      </c>
    </row>
    <row r="219" spans="1:8" s="7" customFormat="1" ht="47.25">
      <c r="A219" s="17"/>
      <c r="B219" s="24"/>
      <c r="C219" s="17"/>
      <c r="D219" s="17"/>
      <c r="E219" s="8" t="s">
        <v>10</v>
      </c>
      <c r="F219" s="9">
        <f t="shared" si="68"/>
        <v>0</v>
      </c>
      <c r="G219" s="9">
        <f t="shared" si="68"/>
        <v>0</v>
      </c>
      <c r="H219" s="9">
        <f t="shared" si="68"/>
        <v>0</v>
      </c>
    </row>
    <row r="220" spans="1:8" s="7" customFormat="1" ht="15.75" customHeight="1">
      <c r="A220" s="15" t="s">
        <v>51</v>
      </c>
      <c r="B220" s="22" t="s">
        <v>18</v>
      </c>
      <c r="C220" s="15"/>
      <c r="D220" s="15"/>
      <c r="E220" s="8" t="s">
        <v>6</v>
      </c>
      <c r="F220" s="9">
        <f t="shared" ref="F220:H220" si="69">F221+F222+F223+F224</f>
        <v>15</v>
      </c>
      <c r="G220" s="9">
        <f t="shared" si="69"/>
        <v>15</v>
      </c>
      <c r="H220" s="9">
        <f t="shared" si="69"/>
        <v>15</v>
      </c>
    </row>
    <row r="221" spans="1:8" s="7" customFormat="1" ht="15.75">
      <c r="A221" s="16"/>
      <c r="B221" s="23"/>
      <c r="C221" s="16"/>
      <c r="D221" s="16"/>
      <c r="E221" s="8" t="s">
        <v>7</v>
      </c>
      <c r="F221" s="9">
        <v>15</v>
      </c>
      <c r="G221" s="9">
        <v>15</v>
      </c>
      <c r="H221" s="9">
        <v>15</v>
      </c>
    </row>
    <row r="222" spans="1:8" s="7" customFormat="1" ht="31.5">
      <c r="A222" s="16"/>
      <c r="B222" s="23"/>
      <c r="C222" s="16"/>
      <c r="D222" s="16"/>
      <c r="E222" s="8" t="s">
        <v>19</v>
      </c>
      <c r="F222" s="9">
        <v>0</v>
      </c>
      <c r="G222" s="9">
        <v>0</v>
      </c>
      <c r="H222" s="9">
        <v>0</v>
      </c>
    </row>
    <row r="223" spans="1:8" s="7" customFormat="1" ht="31.5">
      <c r="A223" s="16"/>
      <c r="B223" s="23"/>
      <c r="C223" s="16"/>
      <c r="D223" s="16"/>
      <c r="E223" s="8" t="s">
        <v>9</v>
      </c>
      <c r="F223" s="9">
        <v>0</v>
      </c>
      <c r="G223" s="9">
        <v>0</v>
      </c>
      <c r="H223" s="9">
        <v>0</v>
      </c>
    </row>
    <row r="224" spans="1:8" s="7" customFormat="1" ht="47.25">
      <c r="A224" s="17"/>
      <c r="B224" s="24"/>
      <c r="C224" s="16"/>
      <c r="D224" s="16"/>
      <c r="E224" s="8" t="s">
        <v>10</v>
      </c>
      <c r="F224" s="9">
        <v>0</v>
      </c>
      <c r="G224" s="9">
        <v>0</v>
      </c>
      <c r="H224" s="9">
        <v>0</v>
      </c>
    </row>
    <row r="225" spans="1:8" s="7" customFormat="1" ht="15.75" customHeight="1">
      <c r="A225" s="15" t="s">
        <v>52</v>
      </c>
      <c r="B225" s="15" t="s">
        <v>53</v>
      </c>
      <c r="C225" s="15"/>
      <c r="D225" s="15"/>
      <c r="E225" s="8" t="s">
        <v>6</v>
      </c>
      <c r="F225" s="9">
        <f t="shared" ref="F225:H225" si="70">F226+F227+F228+F229</f>
        <v>0</v>
      </c>
      <c r="G225" s="9">
        <f t="shared" si="70"/>
        <v>0</v>
      </c>
      <c r="H225" s="9">
        <f t="shared" si="70"/>
        <v>0</v>
      </c>
    </row>
    <row r="226" spans="1:8" s="7" customFormat="1" ht="15.75">
      <c r="A226" s="16"/>
      <c r="B226" s="16"/>
      <c r="C226" s="16"/>
      <c r="D226" s="16"/>
      <c r="E226" s="8" t="s">
        <v>7</v>
      </c>
      <c r="F226" s="9">
        <v>0</v>
      </c>
      <c r="G226" s="9">
        <v>0</v>
      </c>
      <c r="H226" s="9">
        <v>0</v>
      </c>
    </row>
    <row r="227" spans="1:8" s="7" customFormat="1" ht="31.5">
      <c r="A227" s="16"/>
      <c r="B227" s="16"/>
      <c r="C227" s="16"/>
      <c r="D227" s="16"/>
      <c r="E227" s="8" t="s">
        <v>19</v>
      </c>
      <c r="F227" s="9">
        <v>0</v>
      </c>
      <c r="G227" s="9">
        <v>0</v>
      </c>
      <c r="H227" s="9">
        <v>0</v>
      </c>
    </row>
    <row r="228" spans="1:8" s="7" customFormat="1" ht="31.5">
      <c r="A228" s="16"/>
      <c r="B228" s="16"/>
      <c r="C228" s="16"/>
      <c r="D228" s="16"/>
      <c r="E228" s="8" t="s">
        <v>9</v>
      </c>
      <c r="F228" s="9">
        <v>0</v>
      </c>
      <c r="G228" s="9">
        <v>0</v>
      </c>
      <c r="H228" s="9">
        <v>0</v>
      </c>
    </row>
    <row r="229" spans="1:8" s="7" customFormat="1" ht="47.25">
      <c r="A229" s="17"/>
      <c r="B229" s="17"/>
      <c r="C229" s="17"/>
      <c r="D229" s="17"/>
      <c r="E229" s="8" t="s">
        <v>10</v>
      </c>
      <c r="F229" s="9">
        <v>0</v>
      </c>
      <c r="G229" s="9">
        <v>0</v>
      </c>
      <c r="H229" s="9">
        <v>0</v>
      </c>
    </row>
    <row r="230" spans="1:8" s="7" customFormat="1" ht="15.75" customHeight="1">
      <c r="A230" s="15" t="s">
        <v>54</v>
      </c>
      <c r="B230" s="15" t="s">
        <v>53</v>
      </c>
      <c r="C230" s="15"/>
      <c r="D230" s="15"/>
      <c r="E230" s="8" t="s">
        <v>6</v>
      </c>
      <c r="F230" s="9">
        <f t="shared" ref="F230:H230" si="71">F231+F232+F233+F234</f>
        <v>0</v>
      </c>
      <c r="G230" s="9">
        <f t="shared" si="71"/>
        <v>0</v>
      </c>
      <c r="H230" s="9">
        <f t="shared" si="71"/>
        <v>0</v>
      </c>
    </row>
    <row r="231" spans="1:8" s="7" customFormat="1" ht="15.75">
      <c r="A231" s="16"/>
      <c r="B231" s="16"/>
      <c r="C231" s="16"/>
      <c r="D231" s="16"/>
      <c r="E231" s="8" t="s">
        <v>7</v>
      </c>
      <c r="F231" s="9">
        <v>0</v>
      </c>
      <c r="G231" s="9">
        <v>0</v>
      </c>
      <c r="H231" s="9">
        <v>0</v>
      </c>
    </row>
    <row r="232" spans="1:8" s="7" customFormat="1" ht="31.5">
      <c r="A232" s="16"/>
      <c r="B232" s="16"/>
      <c r="C232" s="16"/>
      <c r="D232" s="16"/>
      <c r="E232" s="8" t="s">
        <v>19</v>
      </c>
      <c r="F232" s="9">
        <v>0</v>
      </c>
      <c r="G232" s="9">
        <v>0</v>
      </c>
      <c r="H232" s="9">
        <v>0</v>
      </c>
    </row>
    <row r="233" spans="1:8" s="7" customFormat="1" ht="31.5">
      <c r="A233" s="16"/>
      <c r="B233" s="16"/>
      <c r="C233" s="16"/>
      <c r="D233" s="16"/>
      <c r="E233" s="8" t="s">
        <v>9</v>
      </c>
      <c r="F233" s="9">
        <v>0</v>
      </c>
      <c r="G233" s="9">
        <v>0</v>
      </c>
      <c r="H233" s="9">
        <v>0</v>
      </c>
    </row>
    <row r="234" spans="1:8" s="7" customFormat="1" ht="47.25">
      <c r="A234" s="17"/>
      <c r="B234" s="17"/>
      <c r="C234" s="17"/>
      <c r="D234" s="17"/>
      <c r="E234" s="8" t="s">
        <v>10</v>
      </c>
      <c r="F234" s="9">
        <v>0</v>
      </c>
      <c r="G234" s="9">
        <v>0</v>
      </c>
      <c r="H234" s="9">
        <v>0</v>
      </c>
    </row>
    <row r="235" spans="1:8" s="7" customFormat="1" ht="15.75" customHeight="1">
      <c r="A235" s="15" t="s">
        <v>55</v>
      </c>
      <c r="B235" s="15" t="s">
        <v>12</v>
      </c>
      <c r="C235" s="15"/>
      <c r="D235" s="15"/>
      <c r="E235" s="8" t="s">
        <v>6</v>
      </c>
      <c r="F235" s="9">
        <f t="shared" ref="F235:H235" si="72">F236+F237+F238+F239</f>
        <v>10</v>
      </c>
      <c r="G235" s="9">
        <f t="shared" si="72"/>
        <v>10</v>
      </c>
      <c r="H235" s="9">
        <f t="shared" si="72"/>
        <v>10</v>
      </c>
    </row>
    <row r="236" spans="1:8" s="7" customFormat="1" ht="15.75">
      <c r="A236" s="16"/>
      <c r="B236" s="16"/>
      <c r="C236" s="16"/>
      <c r="D236" s="16"/>
      <c r="E236" s="8" t="s">
        <v>7</v>
      </c>
      <c r="F236" s="9">
        <v>10</v>
      </c>
      <c r="G236" s="9">
        <v>10</v>
      </c>
      <c r="H236" s="9">
        <v>10</v>
      </c>
    </row>
    <row r="237" spans="1:8" s="7" customFormat="1" ht="31.5">
      <c r="A237" s="16"/>
      <c r="B237" s="16"/>
      <c r="C237" s="16"/>
      <c r="D237" s="16"/>
      <c r="E237" s="8" t="s">
        <v>19</v>
      </c>
      <c r="F237" s="9">
        <v>0</v>
      </c>
      <c r="G237" s="9">
        <v>0</v>
      </c>
      <c r="H237" s="9">
        <v>0</v>
      </c>
    </row>
    <row r="238" spans="1:8" s="7" customFormat="1" ht="31.5">
      <c r="A238" s="16"/>
      <c r="B238" s="16"/>
      <c r="C238" s="16"/>
      <c r="D238" s="16"/>
      <c r="E238" s="8" t="s">
        <v>9</v>
      </c>
      <c r="F238" s="9">
        <v>0</v>
      </c>
      <c r="G238" s="9">
        <v>0</v>
      </c>
      <c r="H238" s="9">
        <v>0</v>
      </c>
    </row>
    <row r="239" spans="1:8" s="7" customFormat="1" ht="47.25">
      <c r="A239" s="17"/>
      <c r="B239" s="17"/>
      <c r="C239" s="16"/>
      <c r="D239" s="17"/>
      <c r="E239" s="8" t="s">
        <v>10</v>
      </c>
      <c r="F239" s="9">
        <v>0</v>
      </c>
      <c r="G239" s="9">
        <v>0</v>
      </c>
      <c r="H239" s="9">
        <v>0</v>
      </c>
    </row>
    <row r="240" spans="1:8" s="7" customFormat="1" ht="15.75" customHeight="1">
      <c r="A240" s="15" t="s">
        <v>56</v>
      </c>
      <c r="B240" s="15" t="s">
        <v>12</v>
      </c>
      <c r="C240" s="15"/>
      <c r="D240" s="15"/>
      <c r="E240" s="8" t="s">
        <v>6</v>
      </c>
      <c r="F240" s="9">
        <f t="shared" ref="F240:H240" si="73">F241+F242+F243+F244</f>
        <v>19</v>
      </c>
      <c r="G240" s="9">
        <f t="shared" si="73"/>
        <v>20</v>
      </c>
      <c r="H240" s="9">
        <f t="shared" si="73"/>
        <v>20</v>
      </c>
    </row>
    <row r="241" spans="1:8" s="7" customFormat="1" ht="15.75">
      <c r="A241" s="16"/>
      <c r="B241" s="16"/>
      <c r="C241" s="16"/>
      <c r="D241" s="16"/>
      <c r="E241" s="8" t="s">
        <v>7</v>
      </c>
      <c r="F241" s="9">
        <v>19</v>
      </c>
      <c r="G241" s="9">
        <v>20</v>
      </c>
      <c r="H241" s="9">
        <v>20</v>
      </c>
    </row>
    <row r="242" spans="1:8" s="7" customFormat="1" ht="31.5">
      <c r="A242" s="16"/>
      <c r="B242" s="16"/>
      <c r="C242" s="16"/>
      <c r="D242" s="16"/>
      <c r="E242" s="8" t="s">
        <v>19</v>
      </c>
      <c r="F242" s="9">
        <v>0</v>
      </c>
      <c r="G242" s="9">
        <v>0</v>
      </c>
      <c r="H242" s="9">
        <v>0</v>
      </c>
    </row>
    <row r="243" spans="1:8" s="7" customFormat="1" ht="31.5">
      <c r="A243" s="16"/>
      <c r="B243" s="16"/>
      <c r="C243" s="16"/>
      <c r="D243" s="16"/>
      <c r="E243" s="8" t="s">
        <v>9</v>
      </c>
      <c r="F243" s="9">
        <v>0</v>
      </c>
      <c r="G243" s="9">
        <v>0</v>
      </c>
      <c r="H243" s="9">
        <v>0</v>
      </c>
    </row>
    <row r="244" spans="1:8" s="7" customFormat="1" ht="47.25">
      <c r="A244" s="17"/>
      <c r="B244" s="17"/>
      <c r="C244" s="17"/>
      <c r="D244" s="17"/>
      <c r="E244" s="8" t="s">
        <v>10</v>
      </c>
      <c r="F244" s="9">
        <v>0</v>
      </c>
      <c r="G244" s="9">
        <v>0</v>
      </c>
      <c r="H244" s="9">
        <v>0</v>
      </c>
    </row>
    <row r="245" spans="1:8" s="7" customFormat="1" ht="15.75" customHeight="1">
      <c r="A245" s="15" t="s">
        <v>57</v>
      </c>
      <c r="B245" s="22" t="s">
        <v>13</v>
      </c>
      <c r="C245" s="15"/>
      <c r="D245" s="15"/>
      <c r="E245" s="8" t="s">
        <v>6</v>
      </c>
      <c r="F245" s="9">
        <f t="shared" ref="F245:H245" si="74">F246+F247+F248+F249</f>
        <v>50</v>
      </c>
      <c r="G245" s="9">
        <f t="shared" si="74"/>
        <v>50</v>
      </c>
      <c r="H245" s="9">
        <f t="shared" si="74"/>
        <v>50</v>
      </c>
    </row>
    <row r="246" spans="1:8" s="7" customFormat="1" ht="15.75">
      <c r="A246" s="16"/>
      <c r="B246" s="23"/>
      <c r="C246" s="16"/>
      <c r="D246" s="16"/>
      <c r="E246" s="8" t="s">
        <v>7</v>
      </c>
      <c r="F246" s="9">
        <v>50</v>
      </c>
      <c r="G246" s="9">
        <v>50</v>
      </c>
      <c r="H246" s="9">
        <v>50</v>
      </c>
    </row>
    <row r="247" spans="1:8" s="7" customFormat="1" ht="31.5">
      <c r="A247" s="16"/>
      <c r="B247" s="23"/>
      <c r="C247" s="16"/>
      <c r="D247" s="16"/>
      <c r="E247" s="8" t="s">
        <v>19</v>
      </c>
      <c r="F247" s="9">
        <v>0</v>
      </c>
      <c r="G247" s="9">
        <v>0</v>
      </c>
      <c r="H247" s="9">
        <v>0</v>
      </c>
    </row>
    <row r="248" spans="1:8" s="7" customFormat="1" ht="31.5">
      <c r="A248" s="16"/>
      <c r="B248" s="23"/>
      <c r="C248" s="16"/>
      <c r="D248" s="16"/>
      <c r="E248" s="8" t="s">
        <v>9</v>
      </c>
      <c r="F248" s="9">
        <v>0</v>
      </c>
      <c r="G248" s="9">
        <v>0</v>
      </c>
      <c r="H248" s="9">
        <v>0</v>
      </c>
    </row>
    <row r="249" spans="1:8" s="7" customFormat="1" ht="47.25">
      <c r="A249" s="17"/>
      <c r="B249" s="24"/>
      <c r="C249" s="17"/>
      <c r="D249" s="17"/>
      <c r="E249" s="8" t="s">
        <v>10</v>
      </c>
      <c r="F249" s="9">
        <v>0</v>
      </c>
      <c r="G249" s="9">
        <v>0</v>
      </c>
      <c r="H249" s="9">
        <v>0</v>
      </c>
    </row>
    <row r="250" spans="1:8" s="7" customFormat="1" ht="15.75" customHeight="1">
      <c r="A250" s="15" t="s">
        <v>58</v>
      </c>
      <c r="B250" s="22" t="s">
        <v>13</v>
      </c>
      <c r="C250" s="15"/>
      <c r="D250" s="15"/>
      <c r="E250" s="8" t="s">
        <v>6</v>
      </c>
      <c r="F250" s="9">
        <f t="shared" ref="F250:H250" si="75">F251+F252+F253+F254</f>
        <v>15</v>
      </c>
      <c r="G250" s="9">
        <f t="shared" si="75"/>
        <v>15</v>
      </c>
      <c r="H250" s="9">
        <f t="shared" si="75"/>
        <v>15</v>
      </c>
    </row>
    <row r="251" spans="1:8" s="7" customFormat="1" ht="15.75">
      <c r="A251" s="16"/>
      <c r="B251" s="23"/>
      <c r="C251" s="16"/>
      <c r="D251" s="16"/>
      <c r="E251" s="8" t="s">
        <v>7</v>
      </c>
      <c r="F251" s="9">
        <v>15</v>
      </c>
      <c r="G251" s="9">
        <v>15</v>
      </c>
      <c r="H251" s="9">
        <v>15</v>
      </c>
    </row>
    <row r="252" spans="1:8" s="7" customFormat="1" ht="31.5">
      <c r="A252" s="16"/>
      <c r="B252" s="23"/>
      <c r="C252" s="16"/>
      <c r="D252" s="16"/>
      <c r="E252" s="8" t="s">
        <v>19</v>
      </c>
      <c r="F252" s="9">
        <v>0</v>
      </c>
      <c r="G252" s="9">
        <v>0</v>
      </c>
      <c r="H252" s="9">
        <v>0</v>
      </c>
    </row>
    <row r="253" spans="1:8" s="7" customFormat="1" ht="31.5">
      <c r="A253" s="16"/>
      <c r="B253" s="23"/>
      <c r="C253" s="16"/>
      <c r="D253" s="16"/>
      <c r="E253" s="8" t="s">
        <v>9</v>
      </c>
      <c r="F253" s="9">
        <v>0</v>
      </c>
      <c r="G253" s="9">
        <v>0</v>
      </c>
      <c r="H253" s="9">
        <v>0</v>
      </c>
    </row>
    <row r="254" spans="1:8" s="7" customFormat="1" ht="47.25">
      <c r="A254" s="17"/>
      <c r="B254" s="24"/>
      <c r="C254" s="17"/>
      <c r="D254" s="17"/>
      <c r="E254" s="8" t="s">
        <v>10</v>
      </c>
      <c r="F254" s="9">
        <v>0</v>
      </c>
      <c r="G254" s="9">
        <v>0</v>
      </c>
      <c r="H254" s="9">
        <v>0</v>
      </c>
    </row>
    <row r="255" spans="1:8" s="7" customFormat="1" ht="15.75" customHeight="1">
      <c r="A255" s="15" t="s">
        <v>59</v>
      </c>
      <c r="B255" s="22" t="s">
        <v>28</v>
      </c>
      <c r="C255" s="15"/>
      <c r="D255" s="15"/>
      <c r="E255" s="8" t="s">
        <v>6</v>
      </c>
      <c r="F255" s="9">
        <f t="shared" ref="F255:H255" si="76">F256+F257+F258+F259</f>
        <v>0</v>
      </c>
      <c r="G255" s="9">
        <f t="shared" si="76"/>
        <v>0</v>
      </c>
      <c r="H255" s="9">
        <f t="shared" si="76"/>
        <v>0</v>
      </c>
    </row>
    <row r="256" spans="1:8" s="7" customFormat="1" ht="15.75">
      <c r="A256" s="16"/>
      <c r="B256" s="23"/>
      <c r="C256" s="16"/>
      <c r="D256" s="16"/>
      <c r="E256" s="8" t="s">
        <v>7</v>
      </c>
      <c r="F256" s="9">
        <v>0</v>
      </c>
      <c r="G256" s="9">
        <v>0</v>
      </c>
      <c r="H256" s="9">
        <v>0</v>
      </c>
    </row>
    <row r="257" spans="1:8" s="7" customFormat="1" ht="31.5">
      <c r="A257" s="16"/>
      <c r="B257" s="23"/>
      <c r="C257" s="16"/>
      <c r="D257" s="16"/>
      <c r="E257" s="8" t="s">
        <v>19</v>
      </c>
      <c r="F257" s="9">
        <v>0</v>
      </c>
      <c r="G257" s="9">
        <v>0</v>
      </c>
      <c r="H257" s="9">
        <v>0</v>
      </c>
    </row>
    <row r="258" spans="1:8" s="7" customFormat="1" ht="31.5">
      <c r="A258" s="16"/>
      <c r="B258" s="23"/>
      <c r="C258" s="16"/>
      <c r="D258" s="16"/>
      <c r="E258" s="8" t="s">
        <v>9</v>
      </c>
      <c r="F258" s="9">
        <v>0</v>
      </c>
      <c r="G258" s="9">
        <v>0</v>
      </c>
      <c r="H258" s="9">
        <v>0</v>
      </c>
    </row>
    <row r="259" spans="1:8" s="7" customFormat="1" ht="47.25">
      <c r="A259" s="17"/>
      <c r="B259" s="24"/>
      <c r="C259" s="17"/>
      <c r="D259" s="17"/>
      <c r="E259" s="8" t="s">
        <v>10</v>
      </c>
      <c r="F259" s="9">
        <v>0</v>
      </c>
      <c r="G259" s="9">
        <v>0</v>
      </c>
      <c r="H259" s="9">
        <v>0</v>
      </c>
    </row>
    <row r="260" spans="1:8" s="7" customFormat="1" ht="15.75" customHeight="1">
      <c r="A260" s="15" t="s">
        <v>60</v>
      </c>
      <c r="B260" s="46" t="s">
        <v>101</v>
      </c>
      <c r="C260" s="15"/>
      <c r="D260" s="15"/>
      <c r="E260" s="8" t="s">
        <v>6</v>
      </c>
      <c r="F260" s="9">
        <f t="shared" ref="F260:H260" si="77">F261+F262+F263+F264</f>
        <v>0</v>
      </c>
      <c r="G260" s="9">
        <f t="shared" si="77"/>
        <v>0</v>
      </c>
      <c r="H260" s="9">
        <f t="shared" si="77"/>
        <v>0</v>
      </c>
    </row>
    <row r="261" spans="1:8" s="7" customFormat="1" ht="15.75">
      <c r="A261" s="16"/>
      <c r="B261" s="46"/>
      <c r="C261" s="16"/>
      <c r="D261" s="16"/>
      <c r="E261" s="8" t="s">
        <v>7</v>
      </c>
      <c r="F261" s="9">
        <f>591-591</f>
        <v>0</v>
      </c>
      <c r="G261" s="9">
        <f>591-591</f>
        <v>0</v>
      </c>
      <c r="H261" s="9">
        <f t="shared" ref="H261" si="78">591-591</f>
        <v>0</v>
      </c>
    </row>
    <row r="262" spans="1:8" s="7" customFormat="1" ht="31.5">
      <c r="A262" s="16"/>
      <c r="B262" s="46"/>
      <c r="C262" s="16"/>
      <c r="D262" s="16"/>
      <c r="E262" s="8" t="s">
        <v>19</v>
      </c>
      <c r="F262" s="9">
        <v>0</v>
      </c>
      <c r="G262" s="9">
        <v>0</v>
      </c>
      <c r="H262" s="9">
        <v>0</v>
      </c>
    </row>
    <row r="263" spans="1:8" s="7" customFormat="1" ht="31.5">
      <c r="A263" s="16"/>
      <c r="B263" s="46"/>
      <c r="C263" s="16"/>
      <c r="D263" s="16"/>
      <c r="E263" s="8" t="s">
        <v>9</v>
      </c>
      <c r="F263" s="9">
        <v>0</v>
      </c>
      <c r="G263" s="9">
        <v>0</v>
      </c>
      <c r="H263" s="9">
        <v>0</v>
      </c>
    </row>
    <row r="264" spans="1:8" s="7" customFormat="1" ht="47.25">
      <c r="A264" s="17"/>
      <c r="B264" s="46"/>
      <c r="C264" s="17"/>
      <c r="D264" s="17"/>
      <c r="E264" s="8" t="s">
        <v>10</v>
      </c>
      <c r="F264" s="9">
        <v>0</v>
      </c>
      <c r="G264" s="9">
        <v>0</v>
      </c>
      <c r="H264" s="9">
        <v>0</v>
      </c>
    </row>
    <row r="265" spans="1:8" s="7" customFormat="1" ht="15.75" customHeight="1">
      <c r="A265" s="15" t="s">
        <v>61</v>
      </c>
      <c r="B265" s="46" t="s">
        <v>101</v>
      </c>
      <c r="C265" s="15"/>
      <c r="D265" s="15"/>
      <c r="E265" s="8" t="s">
        <v>6</v>
      </c>
      <c r="F265" s="9">
        <f t="shared" ref="F265:H265" si="79">F266+F267+F268+F269</f>
        <v>0</v>
      </c>
      <c r="G265" s="9">
        <f t="shared" si="79"/>
        <v>0</v>
      </c>
      <c r="H265" s="9">
        <f t="shared" si="79"/>
        <v>0</v>
      </c>
    </row>
    <row r="266" spans="1:8" s="7" customFormat="1" ht="15.75">
      <c r="A266" s="16"/>
      <c r="B266" s="46"/>
      <c r="C266" s="16"/>
      <c r="D266" s="16"/>
      <c r="E266" s="8" t="s">
        <v>7</v>
      </c>
      <c r="F266" s="9">
        <f>400-400</f>
        <v>0</v>
      </c>
      <c r="G266" s="9">
        <f>400-400</f>
        <v>0</v>
      </c>
      <c r="H266" s="9">
        <f t="shared" ref="H266" si="80">400-400</f>
        <v>0</v>
      </c>
    </row>
    <row r="267" spans="1:8" s="7" customFormat="1" ht="31.5">
      <c r="A267" s="16"/>
      <c r="B267" s="46"/>
      <c r="C267" s="16"/>
      <c r="D267" s="16"/>
      <c r="E267" s="8" t="s">
        <v>19</v>
      </c>
      <c r="F267" s="9">
        <v>0</v>
      </c>
      <c r="G267" s="9">
        <v>0</v>
      </c>
      <c r="H267" s="9">
        <v>0</v>
      </c>
    </row>
    <row r="268" spans="1:8" s="7" customFormat="1" ht="31.5">
      <c r="A268" s="16"/>
      <c r="B268" s="46"/>
      <c r="C268" s="16"/>
      <c r="D268" s="16"/>
      <c r="E268" s="8" t="s">
        <v>9</v>
      </c>
      <c r="F268" s="9">
        <v>0</v>
      </c>
      <c r="G268" s="9">
        <v>0</v>
      </c>
      <c r="H268" s="9">
        <v>0</v>
      </c>
    </row>
    <row r="269" spans="1:8" s="7" customFormat="1" ht="47.25">
      <c r="A269" s="17"/>
      <c r="B269" s="46"/>
      <c r="C269" s="17"/>
      <c r="D269" s="17"/>
      <c r="E269" s="8" t="s">
        <v>10</v>
      </c>
      <c r="F269" s="9">
        <v>0</v>
      </c>
      <c r="G269" s="9">
        <v>0</v>
      </c>
      <c r="H269" s="9">
        <v>0</v>
      </c>
    </row>
    <row r="270" spans="1:8" s="7" customFormat="1" ht="15.75" customHeight="1">
      <c r="A270" s="15" t="s">
        <v>62</v>
      </c>
      <c r="B270" s="47" t="s">
        <v>101</v>
      </c>
      <c r="C270" s="15"/>
      <c r="D270" s="15"/>
      <c r="E270" s="8" t="s">
        <v>6</v>
      </c>
      <c r="F270" s="9">
        <f t="shared" ref="F270:H270" si="81">F271+F272+F273+F274</f>
        <v>0</v>
      </c>
      <c r="G270" s="9">
        <f t="shared" si="81"/>
        <v>0</v>
      </c>
      <c r="H270" s="9">
        <f t="shared" si="81"/>
        <v>0</v>
      </c>
    </row>
    <row r="271" spans="1:8" s="7" customFormat="1" ht="15.75">
      <c r="A271" s="16"/>
      <c r="B271" s="47"/>
      <c r="C271" s="16"/>
      <c r="D271" s="16"/>
      <c r="E271" s="8" t="s">
        <v>7</v>
      </c>
      <c r="F271" s="9">
        <f>227-227</f>
        <v>0</v>
      </c>
      <c r="G271" s="9">
        <f>227-227</f>
        <v>0</v>
      </c>
      <c r="H271" s="9">
        <f t="shared" ref="H271" si="82">227-227</f>
        <v>0</v>
      </c>
    </row>
    <row r="272" spans="1:8" s="7" customFormat="1" ht="31.5">
      <c r="A272" s="16"/>
      <c r="B272" s="47"/>
      <c r="C272" s="16"/>
      <c r="D272" s="16"/>
      <c r="E272" s="8" t="s">
        <v>19</v>
      </c>
      <c r="F272" s="9">
        <v>0</v>
      </c>
      <c r="G272" s="9">
        <v>0</v>
      </c>
      <c r="H272" s="9">
        <v>0</v>
      </c>
    </row>
    <row r="273" spans="1:8" s="7" customFormat="1" ht="31.5">
      <c r="A273" s="16"/>
      <c r="B273" s="47"/>
      <c r="C273" s="16"/>
      <c r="D273" s="16"/>
      <c r="E273" s="8" t="s">
        <v>9</v>
      </c>
      <c r="F273" s="9">
        <v>0</v>
      </c>
      <c r="G273" s="9">
        <v>0</v>
      </c>
      <c r="H273" s="9">
        <v>0</v>
      </c>
    </row>
    <row r="274" spans="1:8" s="7" customFormat="1" ht="47.25">
      <c r="A274" s="17"/>
      <c r="B274" s="47"/>
      <c r="C274" s="17"/>
      <c r="D274" s="17"/>
      <c r="E274" s="8" t="s">
        <v>10</v>
      </c>
      <c r="F274" s="9">
        <v>0</v>
      </c>
      <c r="G274" s="9">
        <v>0</v>
      </c>
      <c r="H274" s="9">
        <v>0</v>
      </c>
    </row>
    <row r="275" spans="1:8" s="7" customFormat="1" ht="15.75" customHeight="1">
      <c r="A275" s="15" t="s">
        <v>63</v>
      </c>
      <c r="B275" s="22" t="s">
        <v>64</v>
      </c>
      <c r="C275" s="15"/>
      <c r="D275" s="15"/>
      <c r="E275" s="8" t="s">
        <v>6</v>
      </c>
      <c r="F275" s="9">
        <f t="shared" ref="F275:H275" si="83">F276+F277+F278+F279</f>
        <v>15</v>
      </c>
      <c r="G275" s="9">
        <f t="shared" si="83"/>
        <v>15</v>
      </c>
      <c r="H275" s="9">
        <f t="shared" si="83"/>
        <v>15</v>
      </c>
    </row>
    <row r="276" spans="1:8" s="7" customFormat="1" ht="15.75">
      <c r="A276" s="16"/>
      <c r="B276" s="23"/>
      <c r="C276" s="16"/>
      <c r="D276" s="16"/>
      <c r="E276" s="8" t="s">
        <v>7</v>
      </c>
      <c r="F276" s="9">
        <v>15</v>
      </c>
      <c r="G276" s="9">
        <v>15</v>
      </c>
      <c r="H276" s="9">
        <v>15</v>
      </c>
    </row>
    <row r="277" spans="1:8" s="7" customFormat="1" ht="31.5">
      <c r="A277" s="16"/>
      <c r="B277" s="23"/>
      <c r="C277" s="16"/>
      <c r="D277" s="16"/>
      <c r="E277" s="8" t="s">
        <v>19</v>
      </c>
      <c r="F277" s="9">
        <v>0</v>
      </c>
      <c r="G277" s="9">
        <v>0</v>
      </c>
      <c r="H277" s="9">
        <v>0</v>
      </c>
    </row>
    <row r="278" spans="1:8" s="7" customFormat="1" ht="31.5">
      <c r="A278" s="16"/>
      <c r="B278" s="23"/>
      <c r="C278" s="16"/>
      <c r="D278" s="16"/>
      <c r="E278" s="8" t="s">
        <v>9</v>
      </c>
      <c r="F278" s="9">
        <v>0</v>
      </c>
      <c r="G278" s="9">
        <v>0</v>
      </c>
      <c r="H278" s="9">
        <v>0</v>
      </c>
    </row>
    <row r="279" spans="1:8" s="7" customFormat="1" ht="142.5" customHeight="1">
      <c r="A279" s="17"/>
      <c r="B279" s="24"/>
      <c r="C279" s="17"/>
      <c r="D279" s="17"/>
      <c r="E279" s="8" t="s">
        <v>10</v>
      </c>
      <c r="F279" s="9">
        <v>0</v>
      </c>
      <c r="G279" s="9">
        <v>0</v>
      </c>
      <c r="H279" s="9">
        <v>0</v>
      </c>
    </row>
    <row r="280" spans="1:8" s="7" customFormat="1" ht="15.75" customHeight="1">
      <c r="A280" s="15" t="s">
        <v>65</v>
      </c>
      <c r="B280" s="25" t="s">
        <v>109</v>
      </c>
      <c r="C280" s="15"/>
      <c r="D280" s="15"/>
      <c r="E280" s="8" t="s">
        <v>6</v>
      </c>
      <c r="F280" s="9">
        <f t="shared" ref="F280:H280" si="84">F281+F282+F283+F284</f>
        <v>200</v>
      </c>
      <c r="G280" s="9">
        <f t="shared" si="84"/>
        <v>200</v>
      </c>
      <c r="H280" s="9">
        <f t="shared" si="84"/>
        <v>200</v>
      </c>
    </row>
    <row r="281" spans="1:8" s="7" customFormat="1" ht="15.75">
      <c r="A281" s="16"/>
      <c r="B281" s="25"/>
      <c r="C281" s="16"/>
      <c r="D281" s="16"/>
      <c r="E281" s="8" t="s">
        <v>7</v>
      </c>
      <c r="F281" s="9">
        <f t="shared" ref="F281:H284" si="85">F287+F292+F297</f>
        <v>0</v>
      </c>
      <c r="G281" s="9">
        <f t="shared" si="85"/>
        <v>0</v>
      </c>
      <c r="H281" s="9">
        <f t="shared" si="85"/>
        <v>0</v>
      </c>
    </row>
    <row r="282" spans="1:8" s="7" customFormat="1" ht="31.5">
      <c r="A282" s="16"/>
      <c r="B282" s="25"/>
      <c r="C282" s="16"/>
      <c r="D282" s="16"/>
      <c r="E282" s="8" t="s">
        <v>19</v>
      </c>
      <c r="F282" s="9">
        <f t="shared" si="85"/>
        <v>0</v>
      </c>
      <c r="G282" s="9">
        <f t="shared" si="85"/>
        <v>0</v>
      </c>
      <c r="H282" s="9">
        <f t="shared" si="85"/>
        <v>0</v>
      </c>
    </row>
    <row r="283" spans="1:8" s="7" customFormat="1" ht="31.5">
      <c r="A283" s="16"/>
      <c r="B283" s="25"/>
      <c r="C283" s="16"/>
      <c r="D283" s="16"/>
      <c r="E283" s="8" t="s">
        <v>9</v>
      </c>
      <c r="F283" s="9">
        <f t="shared" si="85"/>
        <v>0</v>
      </c>
      <c r="G283" s="9">
        <f t="shared" si="85"/>
        <v>0</v>
      </c>
      <c r="H283" s="9">
        <f t="shared" si="85"/>
        <v>0</v>
      </c>
    </row>
    <row r="284" spans="1:8" s="7" customFormat="1" ht="153" customHeight="1">
      <c r="A284" s="16"/>
      <c r="B284" s="25"/>
      <c r="C284" s="17"/>
      <c r="D284" s="17"/>
      <c r="E284" s="8" t="s">
        <v>10</v>
      </c>
      <c r="F284" s="9">
        <f t="shared" si="85"/>
        <v>200</v>
      </c>
      <c r="G284" s="9">
        <f t="shared" si="85"/>
        <v>200</v>
      </c>
      <c r="H284" s="9">
        <f t="shared" si="85"/>
        <v>200</v>
      </c>
    </row>
    <row r="285" spans="1:8" s="7" customFormat="1" ht="15.75" customHeight="1">
      <c r="A285" s="16"/>
      <c r="B285" s="25" t="s">
        <v>11</v>
      </c>
      <c r="C285" s="25"/>
      <c r="D285" s="25"/>
      <c r="E285" s="25"/>
      <c r="F285" s="25"/>
      <c r="G285" s="12"/>
      <c r="H285" s="12"/>
    </row>
    <row r="286" spans="1:8" s="7" customFormat="1" ht="15.75" customHeight="1">
      <c r="A286" s="16"/>
      <c r="B286" s="42" t="s">
        <v>110</v>
      </c>
      <c r="C286" s="39"/>
      <c r="D286" s="39"/>
      <c r="E286" s="8" t="s">
        <v>6</v>
      </c>
      <c r="F286" s="9">
        <f t="shared" ref="F286:H286" si="86">F287+F288+F289+F290</f>
        <v>0</v>
      </c>
      <c r="G286" s="9">
        <f t="shared" si="86"/>
        <v>0</v>
      </c>
      <c r="H286" s="9">
        <f t="shared" si="86"/>
        <v>0</v>
      </c>
    </row>
    <row r="287" spans="1:8" s="7" customFormat="1" ht="15.75">
      <c r="A287" s="16"/>
      <c r="B287" s="42"/>
      <c r="C287" s="40"/>
      <c r="D287" s="40"/>
      <c r="E287" s="8" t="s">
        <v>7</v>
      </c>
      <c r="F287" s="9">
        <f t="shared" ref="F287:H287" si="87">F307</f>
        <v>0</v>
      </c>
      <c r="G287" s="9">
        <f t="shared" si="87"/>
        <v>0</v>
      </c>
      <c r="H287" s="9">
        <f t="shared" si="87"/>
        <v>0</v>
      </c>
    </row>
    <row r="288" spans="1:8" s="7" customFormat="1" ht="31.5">
      <c r="A288" s="16"/>
      <c r="B288" s="42"/>
      <c r="C288" s="40"/>
      <c r="D288" s="40"/>
      <c r="E288" s="8" t="s">
        <v>19</v>
      </c>
      <c r="F288" s="9">
        <v>0</v>
      </c>
      <c r="G288" s="9">
        <v>0</v>
      </c>
      <c r="H288" s="9">
        <v>0</v>
      </c>
    </row>
    <row r="289" spans="1:8" s="7" customFormat="1" ht="31.5">
      <c r="A289" s="16"/>
      <c r="B289" s="42"/>
      <c r="C289" s="40"/>
      <c r="D289" s="40"/>
      <c r="E289" s="8" t="s">
        <v>9</v>
      </c>
      <c r="F289" s="9">
        <v>0</v>
      </c>
      <c r="G289" s="9">
        <v>0</v>
      </c>
      <c r="H289" s="9">
        <v>0</v>
      </c>
    </row>
    <row r="290" spans="1:8" s="7" customFormat="1" ht="47.25">
      <c r="A290" s="16"/>
      <c r="B290" s="42"/>
      <c r="C290" s="41"/>
      <c r="D290" s="41"/>
      <c r="E290" s="8" t="s">
        <v>10</v>
      </c>
      <c r="F290" s="9">
        <v>0</v>
      </c>
      <c r="G290" s="9">
        <v>0</v>
      </c>
      <c r="H290" s="9">
        <v>0</v>
      </c>
    </row>
    <row r="291" spans="1:8" s="7" customFormat="1" ht="15.75" customHeight="1">
      <c r="A291" s="16"/>
      <c r="B291" s="22" t="s">
        <v>28</v>
      </c>
      <c r="C291" s="15"/>
      <c r="D291" s="15"/>
      <c r="E291" s="8" t="s">
        <v>6</v>
      </c>
      <c r="F291" s="9">
        <f t="shared" ref="F291:H291" si="88">F292+F293+F294+F295</f>
        <v>200</v>
      </c>
      <c r="G291" s="9">
        <f t="shared" si="88"/>
        <v>200</v>
      </c>
      <c r="H291" s="9">
        <f t="shared" si="88"/>
        <v>200</v>
      </c>
    </row>
    <row r="292" spans="1:8" s="7" customFormat="1" ht="15.75">
      <c r="A292" s="16"/>
      <c r="B292" s="23"/>
      <c r="C292" s="16"/>
      <c r="D292" s="16"/>
      <c r="E292" s="8" t="s">
        <v>7</v>
      </c>
      <c r="F292" s="9">
        <f t="shared" ref="F292:H295" si="89">F317</f>
        <v>0</v>
      </c>
      <c r="G292" s="9">
        <f t="shared" si="89"/>
        <v>0</v>
      </c>
      <c r="H292" s="9">
        <f t="shared" si="89"/>
        <v>0</v>
      </c>
    </row>
    <row r="293" spans="1:8" s="7" customFormat="1" ht="31.5">
      <c r="A293" s="16"/>
      <c r="B293" s="23"/>
      <c r="C293" s="16"/>
      <c r="D293" s="16"/>
      <c r="E293" s="8" t="s">
        <v>19</v>
      </c>
      <c r="F293" s="9">
        <f t="shared" si="89"/>
        <v>0</v>
      </c>
      <c r="G293" s="9">
        <f t="shared" si="89"/>
        <v>0</v>
      </c>
      <c r="H293" s="9">
        <f t="shared" si="89"/>
        <v>0</v>
      </c>
    </row>
    <row r="294" spans="1:8" s="7" customFormat="1" ht="31.5">
      <c r="A294" s="16"/>
      <c r="B294" s="23"/>
      <c r="C294" s="16"/>
      <c r="D294" s="16"/>
      <c r="E294" s="8" t="s">
        <v>9</v>
      </c>
      <c r="F294" s="9">
        <f t="shared" si="89"/>
        <v>0</v>
      </c>
      <c r="G294" s="9">
        <f t="shared" si="89"/>
        <v>0</v>
      </c>
      <c r="H294" s="9">
        <f t="shared" si="89"/>
        <v>0</v>
      </c>
    </row>
    <row r="295" spans="1:8" s="7" customFormat="1" ht="47.25">
      <c r="A295" s="16"/>
      <c r="B295" s="24"/>
      <c r="C295" s="17"/>
      <c r="D295" s="17"/>
      <c r="E295" s="8" t="s">
        <v>10</v>
      </c>
      <c r="F295" s="9">
        <f t="shared" si="89"/>
        <v>200</v>
      </c>
      <c r="G295" s="9">
        <f t="shared" si="89"/>
        <v>200</v>
      </c>
      <c r="H295" s="9">
        <f t="shared" si="89"/>
        <v>200</v>
      </c>
    </row>
    <row r="296" spans="1:8" s="7" customFormat="1" ht="15.75" customHeight="1">
      <c r="A296" s="16"/>
      <c r="B296" s="22" t="s">
        <v>13</v>
      </c>
      <c r="C296" s="15"/>
      <c r="D296" s="15"/>
      <c r="E296" s="8" t="s">
        <v>6</v>
      </c>
      <c r="F296" s="9">
        <f t="shared" ref="F296:H296" si="90">F297+F298+F299+F300</f>
        <v>0</v>
      </c>
      <c r="G296" s="9">
        <f t="shared" si="90"/>
        <v>0</v>
      </c>
      <c r="H296" s="9">
        <f t="shared" si="90"/>
        <v>0</v>
      </c>
    </row>
    <row r="297" spans="1:8" s="7" customFormat="1" ht="15.75">
      <c r="A297" s="16"/>
      <c r="B297" s="23"/>
      <c r="C297" s="16"/>
      <c r="D297" s="16"/>
      <c r="E297" s="8" t="s">
        <v>7</v>
      </c>
      <c r="F297" s="9">
        <f t="shared" ref="F297:H300" si="91">F302</f>
        <v>0</v>
      </c>
      <c r="G297" s="9">
        <f t="shared" si="91"/>
        <v>0</v>
      </c>
      <c r="H297" s="9">
        <f t="shared" si="91"/>
        <v>0</v>
      </c>
    </row>
    <row r="298" spans="1:8" s="7" customFormat="1" ht="31.5">
      <c r="A298" s="16"/>
      <c r="B298" s="23"/>
      <c r="C298" s="16"/>
      <c r="D298" s="16"/>
      <c r="E298" s="8" t="s">
        <v>19</v>
      </c>
      <c r="F298" s="9">
        <f t="shared" si="91"/>
        <v>0</v>
      </c>
      <c r="G298" s="9">
        <f t="shared" si="91"/>
        <v>0</v>
      </c>
      <c r="H298" s="9">
        <f t="shared" si="91"/>
        <v>0</v>
      </c>
    </row>
    <row r="299" spans="1:8" s="7" customFormat="1" ht="31.5">
      <c r="A299" s="16"/>
      <c r="B299" s="23"/>
      <c r="C299" s="16"/>
      <c r="D299" s="16"/>
      <c r="E299" s="8" t="s">
        <v>9</v>
      </c>
      <c r="F299" s="9">
        <f t="shared" si="91"/>
        <v>0</v>
      </c>
      <c r="G299" s="9">
        <f t="shared" si="91"/>
        <v>0</v>
      </c>
      <c r="H299" s="9">
        <f t="shared" si="91"/>
        <v>0</v>
      </c>
    </row>
    <row r="300" spans="1:8" s="7" customFormat="1" ht="47.25">
      <c r="A300" s="17"/>
      <c r="B300" s="24"/>
      <c r="C300" s="17"/>
      <c r="D300" s="17"/>
      <c r="E300" s="8" t="s">
        <v>10</v>
      </c>
      <c r="F300" s="9">
        <f t="shared" si="91"/>
        <v>0</v>
      </c>
      <c r="G300" s="9">
        <f t="shared" si="91"/>
        <v>0</v>
      </c>
      <c r="H300" s="9">
        <f t="shared" si="91"/>
        <v>0</v>
      </c>
    </row>
    <row r="301" spans="1:8" s="7" customFormat="1" ht="15.75" customHeight="1">
      <c r="A301" s="15" t="s">
        <v>66</v>
      </c>
      <c r="B301" s="22" t="s">
        <v>13</v>
      </c>
      <c r="C301" s="15"/>
      <c r="D301" s="15"/>
      <c r="E301" s="8" t="s">
        <v>6</v>
      </c>
      <c r="F301" s="9">
        <f t="shared" ref="F301:H301" si="92">F302+F303+F304+F305</f>
        <v>0</v>
      </c>
      <c r="G301" s="9">
        <f t="shared" si="92"/>
        <v>0</v>
      </c>
      <c r="H301" s="9">
        <f t="shared" si="92"/>
        <v>0</v>
      </c>
    </row>
    <row r="302" spans="1:8" s="7" customFormat="1" ht="15.75">
      <c r="A302" s="16"/>
      <c r="B302" s="23"/>
      <c r="C302" s="16"/>
      <c r="D302" s="16"/>
      <c r="E302" s="8" t="s">
        <v>7</v>
      </c>
      <c r="F302" s="9">
        <v>0</v>
      </c>
      <c r="G302" s="9">
        <v>0</v>
      </c>
      <c r="H302" s="9">
        <v>0</v>
      </c>
    </row>
    <row r="303" spans="1:8" s="7" customFormat="1" ht="31.5">
      <c r="A303" s="16"/>
      <c r="B303" s="23"/>
      <c r="C303" s="16"/>
      <c r="D303" s="16"/>
      <c r="E303" s="8" t="s">
        <v>19</v>
      </c>
      <c r="F303" s="9">
        <v>0</v>
      </c>
      <c r="G303" s="9">
        <v>0</v>
      </c>
      <c r="H303" s="9">
        <v>0</v>
      </c>
    </row>
    <row r="304" spans="1:8" s="7" customFormat="1" ht="31.5">
      <c r="A304" s="16"/>
      <c r="B304" s="23"/>
      <c r="C304" s="16"/>
      <c r="D304" s="16"/>
      <c r="E304" s="8" t="s">
        <v>9</v>
      </c>
      <c r="F304" s="9">
        <v>0</v>
      </c>
      <c r="G304" s="9">
        <v>0</v>
      </c>
      <c r="H304" s="9">
        <v>0</v>
      </c>
    </row>
    <row r="305" spans="1:8" s="7" customFormat="1" ht="47.25">
      <c r="A305" s="17"/>
      <c r="B305" s="24"/>
      <c r="C305" s="17"/>
      <c r="D305" s="17"/>
      <c r="E305" s="8" t="s">
        <v>10</v>
      </c>
      <c r="F305" s="9">
        <v>0</v>
      </c>
      <c r="G305" s="9">
        <v>0</v>
      </c>
      <c r="H305" s="9">
        <v>0</v>
      </c>
    </row>
    <row r="306" spans="1:8" s="7" customFormat="1" ht="15.75" customHeight="1">
      <c r="A306" s="15" t="s">
        <v>67</v>
      </c>
      <c r="B306" s="22" t="s">
        <v>110</v>
      </c>
      <c r="C306" s="15"/>
      <c r="D306" s="15"/>
      <c r="E306" s="8" t="s">
        <v>6</v>
      </c>
      <c r="F306" s="9">
        <f t="shared" ref="F306:H306" si="93">F307+F308+F309+F310</f>
        <v>0</v>
      </c>
      <c r="G306" s="9">
        <f t="shared" si="93"/>
        <v>0</v>
      </c>
      <c r="H306" s="9">
        <f t="shared" si="93"/>
        <v>0</v>
      </c>
    </row>
    <row r="307" spans="1:8" s="7" customFormat="1" ht="15.75">
      <c r="A307" s="16"/>
      <c r="B307" s="23"/>
      <c r="C307" s="16"/>
      <c r="D307" s="16"/>
      <c r="E307" s="8" t="s">
        <v>7</v>
      </c>
      <c r="F307" s="9">
        <f>100-100</f>
        <v>0</v>
      </c>
      <c r="G307" s="9">
        <f>100-100</f>
        <v>0</v>
      </c>
      <c r="H307" s="9">
        <f t="shared" ref="H307" si="94">100-100</f>
        <v>0</v>
      </c>
    </row>
    <row r="308" spans="1:8" s="7" customFormat="1" ht="31.5">
      <c r="A308" s="16"/>
      <c r="B308" s="23"/>
      <c r="C308" s="16"/>
      <c r="D308" s="16"/>
      <c r="E308" s="8" t="s">
        <v>19</v>
      </c>
      <c r="F308" s="9">
        <v>0</v>
      </c>
      <c r="G308" s="9">
        <v>0</v>
      </c>
      <c r="H308" s="9">
        <v>0</v>
      </c>
    </row>
    <row r="309" spans="1:8" s="7" customFormat="1" ht="31.5">
      <c r="A309" s="16"/>
      <c r="B309" s="23"/>
      <c r="C309" s="16"/>
      <c r="D309" s="16"/>
      <c r="E309" s="8" t="s">
        <v>9</v>
      </c>
      <c r="F309" s="9">
        <v>0</v>
      </c>
      <c r="G309" s="9">
        <v>0</v>
      </c>
      <c r="H309" s="9">
        <v>0</v>
      </c>
    </row>
    <row r="310" spans="1:8" s="7" customFormat="1" ht="47.25">
      <c r="A310" s="17"/>
      <c r="B310" s="24"/>
      <c r="C310" s="17"/>
      <c r="D310" s="17"/>
      <c r="E310" s="8" t="s">
        <v>10</v>
      </c>
      <c r="F310" s="9">
        <v>0</v>
      </c>
      <c r="G310" s="9">
        <v>0</v>
      </c>
      <c r="H310" s="9">
        <v>0</v>
      </c>
    </row>
    <row r="311" spans="1:8" s="7" customFormat="1" ht="15.75" customHeight="1">
      <c r="A311" s="15" t="s">
        <v>68</v>
      </c>
      <c r="B311" s="22" t="s">
        <v>53</v>
      </c>
      <c r="C311" s="15"/>
      <c r="D311" s="15"/>
      <c r="E311" s="8" t="s">
        <v>6</v>
      </c>
      <c r="F311" s="9">
        <f t="shared" ref="F311:H311" si="95">F312+F313+F314+F315</f>
        <v>0</v>
      </c>
      <c r="G311" s="9">
        <f t="shared" si="95"/>
        <v>0</v>
      </c>
      <c r="H311" s="9">
        <f t="shared" si="95"/>
        <v>0</v>
      </c>
    </row>
    <row r="312" spans="1:8" s="7" customFormat="1" ht="15.75">
      <c r="A312" s="16"/>
      <c r="B312" s="23"/>
      <c r="C312" s="16"/>
      <c r="D312" s="16"/>
      <c r="E312" s="8" t="s">
        <v>7</v>
      </c>
      <c r="F312" s="9">
        <v>0</v>
      </c>
      <c r="G312" s="9">
        <v>0</v>
      </c>
      <c r="H312" s="9">
        <v>0</v>
      </c>
    </row>
    <row r="313" spans="1:8" s="7" customFormat="1" ht="31.5">
      <c r="A313" s="16"/>
      <c r="B313" s="23"/>
      <c r="C313" s="16"/>
      <c r="D313" s="16"/>
      <c r="E313" s="8" t="s">
        <v>19</v>
      </c>
      <c r="F313" s="9">
        <v>0</v>
      </c>
      <c r="G313" s="9">
        <v>0</v>
      </c>
      <c r="H313" s="9">
        <v>0</v>
      </c>
    </row>
    <row r="314" spans="1:8" s="7" customFormat="1" ht="31.5">
      <c r="A314" s="16"/>
      <c r="B314" s="23"/>
      <c r="C314" s="16"/>
      <c r="D314" s="16"/>
      <c r="E314" s="8" t="s">
        <v>9</v>
      </c>
      <c r="F314" s="9">
        <v>0</v>
      </c>
      <c r="G314" s="9">
        <v>0</v>
      </c>
      <c r="H314" s="9">
        <v>0</v>
      </c>
    </row>
    <row r="315" spans="1:8" s="7" customFormat="1" ht="47.25">
      <c r="A315" s="17"/>
      <c r="B315" s="24"/>
      <c r="C315" s="17"/>
      <c r="D315" s="17"/>
      <c r="E315" s="8" t="s">
        <v>10</v>
      </c>
      <c r="F315" s="9">
        <v>0</v>
      </c>
      <c r="G315" s="9">
        <v>0</v>
      </c>
      <c r="H315" s="9">
        <v>0</v>
      </c>
    </row>
    <row r="316" spans="1:8" s="7" customFormat="1" ht="15.75" customHeight="1">
      <c r="A316" s="15" t="s">
        <v>69</v>
      </c>
      <c r="B316" s="22" t="s">
        <v>50</v>
      </c>
      <c r="C316" s="15"/>
      <c r="D316" s="15"/>
      <c r="E316" s="8" t="s">
        <v>6</v>
      </c>
      <c r="F316" s="9">
        <f t="shared" ref="F316:H316" si="96">F317+F318+F319+F320</f>
        <v>200</v>
      </c>
      <c r="G316" s="9">
        <f t="shared" si="96"/>
        <v>200</v>
      </c>
      <c r="H316" s="9">
        <f t="shared" si="96"/>
        <v>200</v>
      </c>
    </row>
    <row r="317" spans="1:8" s="7" customFormat="1" ht="15.75">
      <c r="A317" s="16"/>
      <c r="B317" s="23"/>
      <c r="C317" s="16"/>
      <c r="D317" s="16"/>
      <c r="E317" s="8" t="s">
        <v>7</v>
      </c>
      <c r="F317" s="9">
        <v>0</v>
      </c>
      <c r="G317" s="9">
        <v>0</v>
      </c>
      <c r="H317" s="9">
        <v>0</v>
      </c>
    </row>
    <row r="318" spans="1:8" s="7" customFormat="1" ht="31.5">
      <c r="A318" s="16"/>
      <c r="B318" s="23"/>
      <c r="C318" s="16"/>
      <c r="D318" s="16"/>
      <c r="E318" s="8" t="s">
        <v>19</v>
      </c>
      <c r="F318" s="9">
        <v>0</v>
      </c>
      <c r="G318" s="9">
        <v>0</v>
      </c>
      <c r="H318" s="9">
        <v>0</v>
      </c>
    </row>
    <row r="319" spans="1:8" s="7" customFormat="1" ht="31.5">
      <c r="A319" s="16"/>
      <c r="B319" s="23"/>
      <c r="C319" s="16"/>
      <c r="D319" s="16"/>
      <c r="E319" s="8" t="s">
        <v>9</v>
      </c>
      <c r="F319" s="9">
        <v>0</v>
      </c>
      <c r="G319" s="9">
        <v>0</v>
      </c>
      <c r="H319" s="9">
        <v>0</v>
      </c>
    </row>
    <row r="320" spans="1:8" s="7" customFormat="1" ht="159" customHeight="1">
      <c r="A320" s="17"/>
      <c r="B320" s="24"/>
      <c r="C320" s="17"/>
      <c r="D320" s="17"/>
      <c r="E320" s="8" t="s">
        <v>10</v>
      </c>
      <c r="F320" s="9">
        <v>200</v>
      </c>
      <c r="G320" s="9">
        <v>200</v>
      </c>
      <c r="H320" s="9">
        <v>200</v>
      </c>
    </row>
    <row r="321" spans="1:8" s="7" customFormat="1" ht="15.75" customHeight="1">
      <c r="A321" s="15" t="s">
        <v>70</v>
      </c>
      <c r="B321" s="25" t="s">
        <v>111</v>
      </c>
      <c r="C321" s="15"/>
      <c r="D321" s="15"/>
      <c r="E321" s="8" t="s">
        <v>6</v>
      </c>
      <c r="F321" s="9">
        <f t="shared" ref="F321:H321" si="97">F322+F323+F324+F325</f>
        <v>0</v>
      </c>
      <c r="G321" s="9">
        <f t="shared" si="97"/>
        <v>0</v>
      </c>
      <c r="H321" s="9">
        <f t="shared" si="97"/>
        <v>0</v>
      </c>
    </row>
    <row r="322" spans="1:8" s="7" customFormat="1" ht="15.75">
      <c r="A322" s="16"/>
      <c r="B322" s="25"/>
      <c r="C322" s="16"/>
      <c r="D322" s="16"/>
      <c r="E322" s="8" t="s">
        <v>7</v>
      </c>
      <c r="F322" s="9">
        <f t="shared" ref="F322:H325" si="98">F328+F333+F338</f>
        <v>0</v>
      </c>
      <c r="G322" s="9">
        <f t="shared" si="98"/>
        <v>0</v>
      </c>
      <c r="H322" s="9">
        <f t="shared" si="98"/>
        <v>0</v>
      </c>
    </row>
    <row r="323" spans="1:8" s="7" customFormat="1" ht="31.5">
      <c r="A323" s="16"/>
      <c r="B323" s="25"/>
      <c r="C323" s="16"/>
      <c r="D323" s="16"/>
      <c r="E323" s="8" t="s">
        <v>19</v>
      </c>
      <c r="F323" s="9">
        <f t="shared" si="98"/>
        <v>0</v>
      </c>
      <c r="G323" s="9">
        <f t="shared" si="98"/>
        <v>0</v>
      </c>
      <c r="H323" s="9">
        <f t="shared" si="98"/>
        <v>0</v>
      </c>
    </row>
    <row r="324" spans="1:8" s="7" customFormat="1" ht="31.5">
      <c r="A324" s="16"/>
      <c r="B324" s="25"/>
      <c r="C324" s="16"/>
      <c r="D324" s="16"/>
      <c r="E324" s="8" t="s">
        <v>9</v>
      </c>
      <c r="F324" s="9">
        <f t="shared" si="98"/>
        <v>0</v>
      </c>
      <c r="G324" s="9">
        <f t="shared" si="98"/>
        <v>0</v>
      </c>
      <c r="H324" s="9">
        <f t="shared" si="98"/>
        <v>0</v>
      </c>
    </row>
    <row r="325" spans="1:8" s="7" customFormat="1" ht="75.75" customHeight="1">
      <c r="A325" s="16"/>
      <c r="B325" s="25"/>
      <c r="C325" s="17"/>
      <c r="D325" s="17"/>
      <c r="E325" s="8" t="s">
        <v>10</v>
      </c>
      <c r="F325" s="9">
        <f t="shared" si="98"/>
        <v>0</v>
      </c>
      <c r="G325" s="9">
        <f t="shared" si="98"/>
        <v>0</v>
      </c>
      <c r="H325" s="9">
        <f t="shared" si="98"/>
        <v>0</v>
      </c>
    </row>
    <row r="326" spans="1:8" s="7" customFormat="1" ht="15.75" customHeight="1">
      <c r="A326" s="16"/>
      <c r="B326" s="25" t="s">
        <v>11</v>
      </c>
      <c r="C326" s="25"/>
      <c r="D326" s="25"/>
      <c r="E326" s="25"/>
      <c r="F326" s="25"/>
      <c r="G326" s="12"/>
      <c r="H326" s="12"/>
    </row>
    <row r="327" spans="1:8" s="7" customFormat="1" ht="15.75" customHeight="1">
      <c r="A327" s="16"/>
      <c r="B327" s="42" t="s">
        <v>110</v>
      </c>
      <c r="C327" s="39"/>
      <c r="D327" s="39"/>
      <c r="E327" s="8" t="s">
        <v>6</v>
      </c>
      <c r="F327" s="9">
        <f t="shared" ref="F327:H327" si="99">F328+F329+F330+F331</f>
        <v>0</v>
      </c>
      <c r="G327" s="9">
        <f t="shared" si="99"/>
        <v>0</v>
      </c>
      <c r="H327" s="9">
        <f t="shared" si="99"/>
        <v>0</v>
      </c>
    </row>
    <row r="328" spans="1:8" s="7" customFormat="1" ht="15.75">
      <c r="A328" s="16"/>
      <c r="B328" s="42"/>
      <c r="C328" s="40"/>
      <c r="D328" s="40"/>
      <c r="E328" s="8" t="s">
        <v>7</v>
      </c>
      <c r="F328" s="9">
        <f t="shared" ref="F328:H331" si="100">F348</f>
        <v>0</v>
      </c>
      <c r="G328" s="9">
        <f t="shared" si="100"/>
        <v>0</v>
      </c>
      <c r="H328" s="9">
        <f t="shared" si="100"/>
        <v>0</v>
      </c>
    </row>
    <row r="329" spans="1:8" s="7" customFormat="1" ht="31.5">
      <c r="A329" s="16"/>
      <c r="B329" s="42"/>
      <c r="C329" s="40"/>
      <c r="D329" s="40"/>
      <c r="E329" s="8" t="s">
        <v>19</v>
      </c>
      <c r="F329" s="9">
        <f t="shared" si="100"/>
        <v>0</v>
      </c>
      <c r="G329" s="9">
        <f t="shared" si="100"/>
        <v>0</v>
      </c>
      <c r="H329" s="9">
        <f t="shared" si="100"/>
        <v>0</v>
      </c>
    </row>
    <row r="330" spans="1:8" s="7" customFormat="1" ht="31.5">
      <c r="A330" s="16"/>
      <c r="B330" s="42"/>
      <c r="C330" s="40"/>
      <c r="D330" s="40"/>
      <c r="E330" s="8" t="s">
        <v>9</v>
      </c>
      <c r="F330" s="9">
        <f t="shared" si="100"/>
        <v>0</v>
      </c>
      <c r="G330" s="9">
        <f t="shared" si="100"/>
        <v>0</v>
      </c>
      <c r="H330" s="9">
        <f t="shared" si="100"/>
        <v>0</v>
      </c>
    </row>
    <row r="331" spans="1:8" s="7" customFormat="1" ht="47.25">
      <c r="A331" s="16"/>
      <c r="B331" s="42"/>
      <c r="C331" s="41"/>
      <c r="D331" s="41"/>
      <c r="E331" s="8" t="s">
        <v>10</v>
      </c>
      <c r="F331" s="9">
        <f t="shared" si="100"/>
        <v>0</v>
      </c>
      <c r="G331" s="9">
        <f t="shared" si="100"/>
        <v>0</v>
      </c>
      <c r="H331" s="9">
        <f t="shared" si="100"/>
        <v>0</v>
      </c>
    </row>
    <row r="332" spans="1:8" s="7" customFormat="1" ht="15.75" customHeight="1">
      <c r="A332" s="16"/>
      <c r="B332" s="39" t="s">
        <v>13</v>
      </c>
      <c r="C332" s="39"/>
      <c r="D332" s="39"/>
      <c r="E332" s="8" t="s">
        <v>6</v>
      </c>
      <c r="F332" s="9">
        <f t="shared" ref="F332:H332" si="101">F333+F334+F335+F336</f>
        <v>0</v>
      </c>
      <c r="G332" s="9">
        <f t="shared" si="101"/>
        <v>0</v>
      </c>
      <c r="H332" s="9">
        <f t="shared" si="101"/>
        <v>0</v>
      </c>
    </row>
    <row r="333" spans="1:8" s="7" customFormat="1" ht="15.75">
      <c r="A333" s="16"/>
      <c r="B333" s="40"/>
      <c r="C333" s="40"/>
      <c r="D333" s="40"/>
      <c r="E333" s="8" t="s">
        <v>7</v>
      </c>
      <c r="F333" s="9">
        <f t="shared" ref="F333:H336" si="102">F353</f>
        <v>0</v>
      </c>
      <c r="G333" s="9">
        <f t="shared" si="102"/>
        <v>0</v>
      </c>
      <c r="H333" s="9">
        <f t="shared" si="102"/>
        <v>0</v>
      </c>
    </row>
    <row r="334" spans="1:8" s="7" customFormat="1" ht="31.5">
      <c r="A334" s="16"/>
      <c r="B334" s="40"/>
      <c r="C334" s="40"/>
      <c r="D334" s="40"/>
      <c r="E334" s="8" t="s">
        <v>19</v>
      </c>
      <c r="F334" s="9">
        <f t="shared" si="102"/>
        <v>0</v>
      </c>
      <c r="G334" s="9">
        <f t="shared" si="102"/>
        <v>0</v>
      </c>
      <c r="H334" s="9">
        <f t="shared" si="102"/>
        <v>0</v>
      </c>
    </row>
    <row r="335" spans="1:8" s="7" customFormat="1" ht="31.5">
      <c r="A335" s="16"/>
      <c r="B335" s="40"/>
      <c r="C335" s="40"/>
      <c r="D335" s="40"/>
      <c r="E335" s="8" t="s">
        <v>9</v>
      </c>
      <c r="F335" s="9">
        <f t="shared" si="102"/>
        <v>0</v>
      </c>
      <c r="G335" s="9">
        <f t="shared" si="102"/>
        <v>0</v>
      </c>
      <c r="H335" s="9">
        <f t="shared" si="102"/>
        <v>0</v>
      </c>
    </row>
    <row r="336" spans="1:8" s="7" customFormat="1" ht="47.25">
      <c r="A336" s="16"/>
      <c r="B336" s="41"/>
      <c r="C336" s="41"/>
      <c r="D336" s="41"/>
      <c r="E336" s="8" t="s">
        <v>10</v>
      </c>
      <c r="F336" s="9">
        <f t="shared" si="102"/>
        <v>0</v>
      </c>
      <c r="G336" s="9">
        <f t="shared" si="102"/>
        <v>0</v>
      </c>
      <c r="H336" s="9">
        <f t="shared" si="102"/>
        <v>0</v>
      </c>
    </row>
    <row r="337" spans="1:8" s="7" customFormat="1" ht="15.75" customHeight="1">
      <c r="A337" s="16"/>
      <c r="B337" s="39" t="s">
        <v>53</v>
      </c>
      <c r="C337" s="39"/>
      <c r="D337" s="39"/>
      <c r="E337" s="8" t="s">
        <v>6</v>
      </c>
      <c r="F337" s="9">
        <f t="shared" ref="F337:H337" si="103">F338+F339+F340+F341</f>
        <v>0</v>
      </c>
      <c r="G337" s="9">
        <f t="shared" si="103"/>
        <v>0</v>
      </c>
      <c r="H337" s="9">
        <f t="shared" si="103"/>
        <v>0</v>
      </c>
    </row>
    <row r="338" spans="1:8" s="7" customFormat="1" ht="15.75">
      <c r="A338" s="16"/>
      <c r="B338" s="40"/>
      <c r="C338" s="40"/>
      <c r="D338" s="40"/>
      <c r="E338" s="8" t="s">
        <v>7</v>
      </c>
      <c r="F338" s="9">
        <f t="shared" ref="F338:H341" si="104">F343</f>
        <v>0</v>
      </c>
      <c r="G338" s="9">
        <f t="shared" si="104"/>
        <v>0</v>
      </c>
      <c r="H338" s="9">
        <f t="shared" si="104"/>
        <v>0</v>
      </c>
    </row>
    <row r="339" spans="1:8" s="7" customFormat="1" ht="31.5">
      <c r="A339" s="16"/>
      <c r="B339" s="40"/>
      <c r="C339" s="40"/>
      <c r="D339" s="40"/>
      <c r="E339" s="8" t="s">
        <v>19</v>
      </c>
      <c r="F339" s="9">
        <f t="shared" si="104"/>
        <v>0</v>
      </c>
      <c r="G339" s="9">
        <f t="shared" si="104"/>
        <v>0</v>
      </c>
      <c r="H339" s="9">
        <f t="shared" si="104"/>
        <v>0</v>
      </c>
    </row>
    <row r="340" spans="1:8" s="7" customFormat="1" ht="31.5">
      <c r="A340" s="16"/>
      <c r="B340" s="40"/>
      <c r="C340" s="40"/>
      <c r="D340" s="40"/>
      <c r="E340" s="8" t="s">
        <v>9</v>
      </c>
      <c r="F340" s="9">
        <f t="shared" si="104"/>
        <v>0</v>
      </c>
      <c r="G340" s="9">
        <f t="shared" si="104"/>
        <v>0</v>
      </c>
      <c r="H340" s="9">
        <f t="shared" si="104"/>
        <v>0</v>
      </c>
    </row>
    <row r="341" spans="1:8" s="7" customFormat="1" ht="47.25">
      <c r="A341" s="17"/>
      <c r="B341" s="41"/>
      <c r="C341" s="41"/>
      <c r="D341" s="41"/>
      <c r="E341" s="8" t="s">
        <v>10</v>
      </c>
      <c r="F341" s="9">
        <f t="shared" si="104"/>
        <v>0</v>
      </c>
      <c r="G341" s="9">
        <f t="shared" si="104"/>
        <v>0</v>
      </c>
      <c r="H341" s="9">
        <f t="shared" si="104"/>
        <v>0</v>
      </c>
    </row>
    <row r="342" spans="1:8" s="7" customFormat="1" ht="15.75" customHeight="1">
      <c r="A342" s="15" t="s">
        <v>71</v>
      </c>
      <c r="B342" s="39" t="s">
        <v>53</v>
      </c>
      <c r="C342" s="39"/>
      <c r="D342" s="39"/>
      <c r="E342" s="8" t="s">
        <v>6</v>
      </c>
      <c r="F342" s="9">
        <f t="shared" ref="F342:H342" si="105">F343+F344+F345+F346</f>
        <v>0</v>
      </c>
      <c r="G342" s="9">
        <f t="shared" si="105"/>
        <v>0</v>
      </c>
      <c r="H342" s="9">
        <f t="shared" si="105"/>
        <v>0</v>
      </c>
    </row>
    <row r="343" spans="1:8" s="7" customFormat="1" ht="15.75">
      <c r="A343" s="16"/>
      <c r="B343" s="40"/>
      <c r="C343" s="40"/>
      <c r="D343" s="40"/>
      <c r="E343" s="8" t="s">
        <v>7</v>
      </c>
      <c r="F343" s="9">
        <v>0</v>
      </c>
      <c r="G343" s="9">
        <v>0</v>
      </c>
      <c r="H343" s="9">
        <v>0</v>
      </c>
    </row>
    <row r="344" spans="1:8" s="7" customFormat="1" ht="31.5">
      <c r="A344" s="16"/>
      <c r="B344" s="40"/>
      <c r="C344" s="40"/>
      <c r="D344" s="40"/>
      <c r="E344" s="8" t="s">
        <v>19</v>
      </c>
      <c r="F344" s="9">
        <v>0</v>
      </c>
      <c r="G344" s="9">
        <v>0</v>
      </c>
      <c r="H344" s="9">
        <v>0</v>
      </c>
    </row>
    <row r="345" spans="1:8" s="7" customFormat="1" ht="31.5">
      <c r="A345" s="16"/>
      <c r="B345" s="40"/>
      <c r="C345" s="40"/>
      <c r="D345" s="40"/>
      <c r="E345" s="8" t="s">
        <v>9</v>
      </c>
      <c r="F345" s="9">
        <v>0</v>
      </c>
      <c r="G345" s="9">
        <v>0</v>
      </c>
      <c r="H345" s="9">
        <v>0</v>
      </c>
    </row>
    <row r="346" spans="1:8" s="7" customFormat="1" ht="47.25">
      <c r="A346" s="17"/>
      <c r="B346" s="41"/>
      <c r="C346" s="41"/>
      <c r="D346" s="41"/>
      <c r="E346" s="8" t="s">
        <v>10</v>
      </c>
      <c r="F346" s="9">
        <v>0</v>
      </c>
      <c r="G346" s="9">
        <v>0</v>
      </c>
      <c r="H346" s="9">
        <v>0</v>
      </c>
    </row>
    <row r="347" spans="1:8" s="7" customFormat="1" ht="15.75" customHeight="1">
      <c r="A347" s="15" t="s">
        <v>72</v>
      </c>
      <c r="B347" s="42" t="s">
        <v>112</v>
      </c>
      <c r="C347" s="39"/>
      <c r="D347" s="39"/>
      <c r="E347" s="8" t="s">
        <v>6</v>
      </c>
      <c r="F347" s="9">
        <f t="shared" ref="F347:H347" si="106">F348+F349+F350+F351</f>
        <v>0</v>
      </c>
      <c r="G347" s="9">
        <f t="shared" si="106"/>
        <v>0</v>
      </c>
      <c r="H347" s="9">
        <f t="shared" si="106"/>
        <v>0</v>
      </c>
    </row>
    <row r="348" spans="1:8" s="7" customFormat="1" ht="15.75">
      <c r="A348" s="16"/>
      <c r="B348" s="42"/>
      <c r="C348" s="40"/>
      <c r="D348" s="40"/>
      <c r="E348" s="8" t="s">
        <v>7</v>
      </c>
      <c r="F348" s="9">
        <f>200-200</f>
        <v>0</v>
      </c>
      <c r="G348" s="9">
        <f>200-200</f>
        <v>0</v>
      </c>
      <c r="H348" s="9">
        <f t="shared" ref="H348" si="107">200-200</f>
        <v>0</v>
      </c>
    </row>
    <row r="349" spans="1:8" s="7" customFormat="1" ht="31.5">
      <c r="A349" s="16"/>
      <c r="B349" s="42"/>
      <c r="C349" s="40"/>
      <c r="D349" s="40"/>
      <c r="E349" s="8" t="s">
        <v>19</v>
      </c>
      <c r="F349" s="9">
        <v>0</v>
      </c>
      <c r="G349" s="9">
        <v>0</v>
      </c>
      <c r="H349" s="9">
        <v>0</v>
      </c>
    </row>
    <row r="350" spans="1:8" s="7" customFormat="1" ht="31.5">
      <c r="A350" s="16"/>
      <c r="B350" s="42"/>
      <c r="C350" s="40"/>
      <c r="D350" s="40"/>
      <c r="E350" s="8" t="s">
        <v>9</v>
      </c>
      <c r="F350" s="9">
        <v>0</v>
      </c>
      <c r="G350" s="9">
        <v>0</v>
      </c>
      <c r="H350" s="9">
        <v>0</v>
      </c>
    </row>
    <row r="351" spans="1:8" s="7" customFormat="1" ht="47.25">
      <c r="A351" s="17"/>
      <c r="B351" s="42"/>
      <c r="C351" s="41"/>
      <c r="D351" s="41"/>
      <c r="E351" s="8" t="s">
        <v>10</v>
      </c>
      <c r="F351" s="9">
        <v>0</v>
      </c>
      <c r="G351" s="9">
        <v>0</v>
      </c>
      <c r="H351" s="9">
        <v>0</v>
      </c>
    </row>
    <row r="352" spans="1:8" s="7" customFormat="1" ht="15.75" customHeight="1">
      <c r="A352" s="15" t="s">
        <v>73</v>
      </c>
      <c r="B352" s="39" t="s">
        <v>13</v>
      </c>
      <c r="C352" s="39"/>
      <c r="D352" s="39"/>
      <c r="E352" s="8" t="s">
        <v>6</v>
      </c>
      <c r="F352" s="9">
        <f t="shared" ref="F352:H352" si="108">F353+F354+F355+F356</f>
        <v>0</v>
      </c>
      <c r="G352" s="9">
        <f t="shared" si="108"/>
        <v>0</v>
      </c>
      <c r="H352" s="9">
        <f t="shared" si="108"/>
        <v>0</v>
      </c>
    </row>
    <row r="353" spans="1:8" s="7" customFormat="1" ht="15.75">
      <c r="A353" s="16"/>
      <c r="B353" s="40"/>
      <c r="C353" s="40"/>
      <c r="D353" s="40"/>
      <c r="E353" s="8" t="s">
        <v>7</v>
      </c>
      <c r="F353" s="9">
        <v>0</v>
      </c>
      <c r="G353" s="9">
        <v>0</v>
      </c>
      <c r="H353" s="9">
        <v>0</v>
      </c>
    </row>
    <row r="354" spans="1:8" s="7" customFormat="1" ht="31.5">
      <c r="A354" s="16"/>
      <c r="B354" s="40"/>
      <c r="C354" s="40"/>
      <c r="D354" s="40"/>
      <c r="E354" s="8" t="s">
        <v>19</v>
      </c>
      <c r="F354" s="9">
        <v>0</v>
      </c>
      <c r="G354" s="9">
        <v>0</v>
      </c>
      <c r="H354" s="9">
        <v>0</v>
      </c>
    </row>
    <row r="355" spans="1:8" s="7" customFormat="1" ht="31.5">
      <c r="A355" s="16"/>
      <c r="B355" s="40"/>
      <c r="C355" s="40"/>
      <c r="D355" s="40"/>
      <c r="E355" s="8" t="s">
        <v>9</v>
      </c>
      <c r="F355" s="9">
        <v>0</v>
      </c>
      <c r="G355" s="9">
        <v>0</v>
      </c>
      <c r="H355" s="9">
        <v>0</v>
      </c>
    </row>
    <row r="356" spans="1:8" s="7" customFormat="1" ht="190.5" customHeight="1">
      <c r="A356" s="17"/>
      <c r="B356" s="41"/>
      <c r="C356" s="41"/>
      <c r="D356" s="41"/>
      <c r="E356" s="8" t="s">
        <v>10</v>
      </c>
      <c r="F356" s="9">
        <v>0</v>
      </c>
      <c r="G356" s="9">
        <v>0</v>
      </c>
      <c r="H356" s="9">
        <v>0</v>
      </c>
    </row>
    <row r="357" spans="1:8" s="7" customFormat="1" ht="15.75" customHeight="1">
      <c r="A357" s="15" t="s">
        <v>74</v>
      </c>
      <c r="B357" s="39" t="s">
        <v>113</v>
      </c>
      <c r="C357" s="39"/>
      <c r="D357" s="39"/>
      <c r="E357" s="8" t="s">
        <v>6</v>
      </c>
      <c r="F357" s="9">
        <f t="shared" ref="F357:H357" si="109">F358+F359+F360+F361</f>
        <v>760</v>
      </c>
      <c r="G357" s="9">
        <f t="shared" si="109"/>
        <v>760</v>
      </c>
      <c r="H357" s="9">
        <f t="shared" si="109"/>
        <v>761</v>
      </c>
    </row>
    <row r="358" spans="1:8" s="7" customFormat="1" ht="15.75">
      <c r="A358" s="16"/>
      <c r="B358" s="40"/>
      <c r="C358" s="40"/>
      <c r="D358" s="40"/>
      <c r="E358" s="8" t="s">
        <v>7</v>
      </c>
      <c r="F358" s="9">
        <f t="shared" ref="F358:H361" si="110">F364+F369+F374+F379</f>
        <v>760</v>
      </c>
      <c r="G358" s="9">
        <f t="shared" si="110"/>
        <v>760</v>
      </c>
      <c r="H358" s="9">
        <f t="shared" si="110"/>
        <v>761</v>
      </c>
    </row>
    <row r="359" spans="1:8" s="7" customFormat="1" ht="31.5">
      <c r="A359" s="16"/>
      <c r="B359" s="40"/>
      <c r="C359" s="40"/>
      <c r="D359" s="40"/>
      <c r="E359" s="8" t="s">
        <v>19</v>
      </c>
      <c r="F359" s="9">
        <f t="shared" si="110"/>
        <v>0</v>
      </c>
      <c r="G359" s="9">
        <f t="shared" si="110"/>
        <v>0</v>
      </c>
      <c r="H359" s="9">
        <f t="shared" si="110"/>
        <v>0</v>
      </c>
    </row>
    <row r="360" spans="1:8" s="7" customFormat="1" ht="31.5">
      <c r="A360" s="16"/>
      <c r="B360" s="40"/>
      <c r="C360" s="40"/>
      <c r="D360" s="40"/>
      <c r="E360" s="8" t="s">
        <v>9</v>
      </c>
      <c r="F360" s="9">
        <f t="shared" si="110"/>
        <v>0</v>
      </c>
      <c r="G360" s="9">
        <f t="shared" si="110"/>
        <v>0</v>
      </c>
      <c r="H360" s="9">
        <f t="shared" si="110"/>
        <v>0</v>
      </c>
    </row>
    <row r="361" spans="1:8" s="7" customFormat="1" ht="114.75" customHeight="1">
      <c r="A361" s="16"/>
      <c r="B361" s="41"/>
      <c r="C361" s="41"/>
      <c r="D361" s="41"/>
      <c r="E361" s="8" t="s">
        <v>10</v>
      </c>
      <c r="F361" s="9">
        <f t="shared" si="110"/>
        <v>0</v>
      </c>
      <c r="G361" s="9">
        <f t="shared" si="110"/>
        <v>0</v>
      </c>
      <c r="H361" s="9">
        <f t="shared" si="110"/>
        <v>0</v>
      </c>
    </row>
    <row r="362" spans="1:8" s="7" customFormat="1" ht="15.75" customHeight="1">
      <c r="A362" s="16"/>
      <c r="B362" s="43" t="s">
        <v>11</v>
      </c>
      <c r="C362" s="44"/>
      <c r="D362" s="44"/>
      <c r="E362" s="44"/>
      <c r="F362" s="45"/>
      <c r="G362" s="12"/>
      <c r="H362" s="12"/>
    </row>
    <row r="363" spans="1:8" s="7" customFormat="1" ht="15.75" customHeight="1">
      <c r="A363" s="16"/>
      <c r="B363" s="39" t="s">
        <v>12</v>
      </c>
      <c r="C363" s="39"/>
      <c r="D363" s="39"/>
      <c r="E363" s="8" t="s">
        <v>6</v>
      </c>
      <c r="F363" s="9">
        <f t="shared" ref="F363:H363" si="111">F364+F365+F366+F367</f>
        <v>320</v>
      </c>
      <c r="G363" s="9">
        <f t="shared" si="111"/>
        <v>320</v>
      </c>
      <c r="H363" s="9">
        <f t="shared" si="111"/>
        <v>320</v>
      </c>
    </row>
    <row r="364" spans="1:8" s="7" customFormat="1" ht="15.75">
      <c r="A364" s="16"/>
      <c r="B364" s="40"/>
      <c r="C364" s="40"/>
      <c r="D364" s="40"/>
      <c r="E364" s="8" t="s">
        <v>7</v>
      </c>
      <c r="F364" s="9">
        <f t="shared" ref="F364:H367" si="112">F390</f>
        <v>320</v>
      </c>
      <c r="G364" s="9">
        <f t="shared" si="112"/>
        <v>320</v>
      </c>
      <c r="H364" s="9">
        <f t="shared" si="112"/>
        <v>320</v>
      </c>
    </row>
    <row r="365" spans="1:8" s="7" customFormat="1" ht="31.5">
      <c r="A365" s="16"/>
      <c r="B365" s="40"/>
      <c r="C365" s="40"/>
      <c r="D365" s="40"/>
      <c r="E365" s="8" t="s">
        <v>19</v>
      </c>
      <c r="F365" s="9">
        <f t="shared" si="112"/>
        <v>0</v>
      </c>
      <c r="G365" s="9">
        <f t="shared" si="112"/>
        <v>0</v>
      </c>
      <c r="H365" s="9">
        <f t="shared" si="112"/>
        <v>0</v>
      </c>
    </row>
    <row r="366" spans="1:8" s="7" customFormat="1" ht="31.5">
      <c r="A366" s="16"/>
      <c r="B366" s="40"/>
      <c r="C366" s="40"/>
      <c r="D366" s="40"/>
      <c r="E366" s="8" t="s">
        <v>9</v>
      </c>
      <c r="F366" s="9">
        <f t="shared" si="112"/>
        <v>0</v>
      </c>
      <c r="G366" s="9">
        <f t="shared" si="112"/>
        <v>0</v>
      </c>
      <c r="H366" s="9">
        <f t="shared" si="112"/>
        <v>0</v>
      </c>
    </row>
    <row r="367" spans="1:8" s="7" customFormat="1" ht="47.25">
      <c r="A367" s="16"/>
      <c r="B367" s="41"/>
      <c r="C367" s="41"/>
      <c r="D367" s="41"/>
      <c r="E367" s="8" t="s">
        <v>10</v>
      </c>
      <c r="F367" s="9">
        <f t="shared" si="112"/>
        <v>0</v>
      </c>
      <c r="G367" s="9">
        <f t="shared" si="112"/>
        <v>0</v>
      </c>
      <c r="H367" s="9">
        <f t="shared" si="112"/>
        <v>0</v>
      </c>
    </row>
    <row r="368" spans="1:8" s="7" customFormat="1" ht="15.75" customHeight="1">
      <c r="A368" s="16"/>
      <c r="B368" s="39" t="s">
        <v>13</v>
      </c>
      <c r="C368" s="39"/>
      <c r="D368" s="39"/>
      <c r="E368" s="8" t="s">
        <v>6</v>
      </c>
      <c r="F368" s="9">
        <f t="shared" ref="F368:H368" si="113">F369+F370+F371+F372</f>
        <v>440</v>
      </c>
      <c r="G368" s="9">
        <f t="shared" si="113"/>
        <v>440</v>
      </c>
      <c r="H368" s="9">
        <f t="shared" si="113"/>
        <v>440</v>
      </c>
    </row>
    <row r="369" spans="1:8" s="7" customFormat="1" ht="15.75">
      <c r="A369" s="16"/>
      <c r="B369" s="40"/>
      <c r="C369" s="40"/>
      <c r="D369" s="40"/>
      <c r="E369" s="8" t="s">
        <v>7</v>
      </c>
      <c r="F369" s="9">
        <f t="shared" ref="F369:H372" si="114">F395+F491+F512</f>
        <v>440</v>
      </c>
      <c r="G369" s="9">
        <f t="shared" si="114"/>
        <v>440</v>
      </c>
      <c r="H369" s="9">
        <f t="shared" si="114"/>
        <v>440</v>
      </c>
    </row>
    <row r="370" spans="1:8" s="7" customFormat="1" ht="31.5">
      <c r="A370" s="16"/>
      <c r="B370" s="40"/>
      <c r="C370" s="40"/>
      <c r="D370" s="40"/>
      <c r="E370" s="8" t="s">
        <v>19</v>
      </c>
      <c r="F370" s="9">
        <f t="shared" si="114"/>
        <v>0</v>
      </c>
      <c r="G370" s="9">
        <f t="shared" si="114"/>
        <v>0</v>
      </c>
      <c r="H370" s="9">
        <f t="shared" si="114"/>
        <v>0</v>
      </c>
    </row>
    <row r="371" spans="1:8" s="7" customFormat="1" ht="31.5">
      <c r="A371" s="16"/>
      <c r="B371" s="40"/>
      <c r="C371" s="40"/>
      <c r="D371" s="40"/>
      <c r="E371" s="8" t="s">
        <v>9</v>
      </c>
      <c r="F371" s="9">
        <f t="shared" si="114"/>
        <v>0</v>
      </c>
      <c r="G371" s="9">
        <f t="shared" si="114"/>
        <v>0</v>
      </c>
      <c r="H371" s="9">
        <f t="shared" si="114"/>
        <v>0</v>
      </c>
    </row>
    <row r="372" spans="1:8" s="7" customFormat="1" ht="47.25">
      <c r="A372" s="16"/>
      <c r="B372" s="41"/>
      <c r="C372" s="41"/>
      <c r="D372" s="41"/>
      <c r="E372" s="8" t="s">
        <v>10</v>
      </c>
      <c r="F372" s="9">
        <f t="shared" si="114"/>
        <v>0</v>
      </c>
      <c r="G372" s="9">
        <f t="shared" si="114"/>
        <v>0</v>
      </c>
      <c r="H372" s="9">
        <f t="shared" si="114"/>
        <v>0</v>
      </c>
    </row>
    <row r="373" spans="1:8" s="7" customFormat="1" ht="15.75" customHeight="1">
      <c r="A373" s="16"/>
      <c r="B373" s="39" t="s">
        <v>110</v>
      </c>
      <c r="C373" s="39"/>
      <c r="D373" s="39"/>
      <c r="E373" s="8" t="s">
        <v>6</v>
      </c>
      <c r="F373" s="9">
        <f t="shared" ref="F373:H373" si="115">F374+F375+F376+F377</f>
        <v>0</v>
      </c>
      <c r="G373" s="9">
        <f t="shared" si="115"/>
        <v>0</v>
      </c>
      <c r="H373" s="9">
        <f t="shared" si="115"/>
        <v>0</v>
      </c>
    </row>
    <row r="374" spans="1:8" s="7" customFormat="1" ht="15.75">
      <c r="A374" s="16"/>
      <c r="B374" s="40"/>
      <c r="C374" s="40"/>
      <c r="D374" s="40"/>
      <c r="E374" s="8" t="s">
        <v>7</v>
      </c>
      <c r="F374" s="9">
        <f t="shared" ref="F374:H377" si="116">F400</f>
        <v>0</v>
      </c>
      <c r="G374" s="9">
        <f t="shared" si="116"/>
        <v>0</v>
      </c>
      <c r="H374" s="9">
        <f t="shared" si="116"/>
        <v>0</v>
      </c>
    </row>
    <row r="375" spans="1:8" s="7" customFormat="1" ht="31.5">
      <c r="A375" s="16"/>
      <c r="B375" s="40"/>
      <c r="C375" s="40"/>
      <c r="D375" s="40"/>
      <c r="E375" s="8" t="s">
        <v>19</v>
      </c>
      <c r="F375" s="9">
        <f t="shared" si="116"/>
        <v>0</v>
      </c>
      <c r="G375" s="9">
        <f t="shared" si="116"/>
        <v>0</v>
      </c>
      <c r="H375" s="9">
        <f t="shared" si="116"/>
        <v>0</v>
      </c>
    </row>
    <row r="376" spans="1:8" s="7" customFormat="1" ht="31.5">
      <c r="A376" s="16"/>
      <c r="B376" s="40"/>
      <c r="C376" s="40"/>
      <c r="D376" s="40"/>
      <c r="E376" s="8" t="s">
        <v>9</v>
      </c>
      <c r="F376" s="9">
        <f t="shared" si="116"/>
        <v>0</v>
      </c>
      <c r="G376" s="9">
        <f t="shared" si="116"/>
        <v>0</v>
      </c>
      <c r="H376" s="9">
        <f t="shared" si="116"/>
        <v>0</v>
      </c>
    </row>
    <row r="377" spans="1:8" s="7" customFormat="1" ht="47.25">
      <c r="A377" s="16"/>
      <c r="B377" s="41"/>
      <c r="C377" s="41"/>
      <c r="D377" s="41"/>
      <c r="E377" s="8" t="s">
        <v>10</v>
      </c>
      <c r="F377" s="9">
        <f t="shared" si="116"/>
        <v>0</v>
      </c>
      <c r="G377" s="9">
        <f t="shared" si="116"/>
        <v>0</v>
      </c>
      <c r="H377" s="9">
        <f t="shared" si="116"/>
        <v>0</v>
      </c>
    </row>
    <row r="378" spans="1:8" s="7" customFormat="1" ht="15.75" customHeight="1">
      <c r="A378" s="16"/>
      <c r="B378" s="15" t="s">
        <v>28</v>
      </c>
      <c r="C378" s="39"/>
      <c r="D378" s="39"/>
      <c r="E378" s="8" t="s">
        <v>6</v>
      </c>
      <c r="F378" s="9">
        <f t="shared" ref="F378:H378" si="117">F379+F380+F381+F382</f>
        <v>0</v>
      </c>
      <c r="G378" s="9">
        <f t="shared" si="117"/>
        <v>0</v>
      </c>
      <c r="H378" s="9">
        <f t="shared" si="117"/>
        <v>1</v>
      </c>
    </row>
    <row r="379" spans="1:8" s="7" customFormat="1" ht="15.75">
      <c r="A379" s="16"/>
      <c r="B379" s="16"/>
      <c r="C379" s="40"/>
      <c r="D379" s="40"/>
      <c r="E379" s="8" t="s">
        <v>7</v>
      </c>
      <c r="F379" s="9">
        <v>0</v>
      </c>
      <c r="G379" s="9">
        <v>0</v>
      </c>
      <c r="H379" s="9">
        <v>1</v>
      </c>
    </row>
    <row r="380" spans="1:8" s="7" customFormat="1" ht="31.5">
      <c r="A380" s="16"/>
      <c r="B380" s="16"/>
      <c r="C380" s="40"/>
      <c r="D380" s="40"/>
      <c r="E380" s="8" t="s">
        <v>19</v>
      </c>
      <c r="F380" s="9">
        <f t="shared" ref="F380:H382" si="118">F411</f>
        <v>0</v>
      </c>
      <c r="G380" s="9">
        <f t="shared" si="118"/>
        <v>0</v>
      </c>
      <c r="H380" s="9">
        <f t="shared" si="118"/>
        <v>0</v>
      </c>
    </row>
    <row r="381" spans="1:8" s="7" customFormat="1" ht="31.5">
      <c r="A381" s="16"/>
      <c r="B381" s="16"/>
      <c r="C381" s="40"/>
      <c r="D381" s="40"/>
      <c r="E381" s="8" t="s">
        <v>9</v>
      </c>
      <c r="F381" s="9">
        <f t="shared" si="118"/>
        <v>0</v>
      </c>
      <c r="G381" s="9">
        <f t="shared" si="118"/>
        <v>0</v>
      </c>
      <c r="H381" s="9">
        <f t="shared" si="118"/>
        <v>0</v>
      </c>
    </row>
    <row r="382" spans="1:8" s="7" customFormat="1" ht="47.25">
      <c r="A382" s="17"/>
      <c r="B382" s="17"/>
      <c r="C382" s="41"/>
      <c r="D382" s="41"/>
      <c r="E382" s="8" t="s">
        <v>10</v>
      </c>
      <c r="F382" s="9">
        <f t="shared" si="118"/>
        <v>0</v>
      </c>
      <c r="G382" s="9">
        <f t="shared" si="118"/>
        <v>0</v>
      </c>
      <c r="H382" s="9">
        <f t="shared" si="118"/>
        <v>0</v>
      </c>
    </row>
    <row r="383" spans="1:8" s="7" customFormat="1" ht="15.75" customHeight="1">
      <c r="A383" s="15" t="s">
        <v>75</v>
      </c>
      <c r="B383" s="26" t="s">
        <v>114</v>
      </c>
      <c r="C383" s="15"/>
      <c r="D383" s="15"/>
      <c r="E383" s="8" t="s">
        <v>6</v>
      </c>
      <c r="F383" s="9">
        <f t="shared" ref="F383:H383" si="119">F384+F385+F386+F387</f>
        <v>735</v>
      </c>
      <c r="G383" s="9">
        <f t="shared" si="119"/>
        <v>735</v>
      </c>
      <c r="H383" s="9">
        <f t="shared" si="119"/>
        <v>735</v>
      </c>
    </row>
    <row r="384" spans="1:8" s="7" customFormat="1" ht="15.75">
      <c r="A384" s="16"/>
      <c r="B384" s="27"/>
      <c r="C384" s="16"/>
      <c r="D384" s="16"/>
      <c r="E384" s="8" t="s">
        <v>7</v>
      </c>
      <c r="F384" s="9">
        <f t="shared" ref="F384:H387" si="120">F390+F395+F400+F405</f>
        <v>735</v>
      </c>
      <c r="G384" s="9">
        <f t="shared" si="120"/>
        <v>735</v>
      </c>
      <c r="H384" s="9">
        <f t="shared" si="120"/>
        <v>735</v>
      </c>
    </row>
    <row r="385" spans="1:8" s="7" customFormat="1" ht="31.5">
      <c r="A385" s="16"/>
      <c r="B385" s="27"/>
      <c r="C385" s="16"/>
      <c r="D385" s="16"/>
      <c r="E385" s="8" t="s">
        <v>19</v>
      </c>
      <c r="F385" s="9">
        <f t="shared" si="120"/>
        <v>0</v>
      </c>
      <c r="G385" s="9">
        <f t="shared" si="120"/>
        <v>0</v>
      </c>
      <c r="H385" s="9">
        <f t="shared" si="120"/>
        <v>0</v>
      </c>
    </row>
    <row r="386" spans="1:8" s="7" customFormat="1" ht="31.5">
      <c r="A386" s="16"/>
      <c r="B386" s="27"/>
      <c r="C386" s="16"/>
      <c r="D386" s="16"/>
      <c r="E386" s="8" t="s">
        <v>9</v>
      </c>
      <c r="F386" s="9">
        <f t="shared" si="120"/>
        <v>0</v>
      </c>
      <c r="G386" s="9">
        <f t="shared" si="120"/>
        <v>0</v>
      </c>
      <c r="H386" s="9">
        <f t="shared" si="120"/>
        <v>0</v>
      </c>
    </row>
    <row r="387" spans="1:8" s="7" customFormat="1" ht="47.25">
      <c r="A387" s="16"/>
      <c r="B387" s="28"/>
      <c r="C387" s="17"/>
      <c r="D387" s="17"/>
      <c r="E387" s="8" t="s">
        <v>10</v>
      </c>
      <c r="F387" s="9">
        <f t="shared" si="120"/>
        <v>0</v>
      </c>
      <c r="G387" s="9">
        <f t="shared" si="120"/>
        <v>0</v>
      </c>
      <c r="H387" s="9">
        <f t="shared" si="120"/>
        <v>0</v>
      </c>
    </row>
    <row r="388" spans="1:8" s="7" customFormat="1" ht="15.75" customHeight="1">
      <c r="A388" s="16"/>
      <c r="B388" s="25" t="s">
        <v>11</v>
      </c>
      <c r="C388" s="25"/>
      <c r="D388" s="25"/>
      <c r="E388" s="25"/>
      <c r="F388" s="25"/>
      <c r="G388" s="12"/>
      <c r="H388" s="12"/>
    </row>
    <row r="389" spans="1:8" s="7" customFormat="1" ht="15.75" customHeight="1">
      <c r="A389" s="16"/>
      <c r="B389" s="26" t="s">
        <v>76</v>
      </c>
      <c r="C389" s="15"/>
      <c r="D389" s="15"/>
      <c r="E389" s="8" t="s">
        <v>6</v>
      </c>
      <c r="F389" s="9">
        <f t="shared" ref="F389:H389" si="121">F390+F391+F392+F393</f>
        <v>320</v>
      </c>
      <c r="G389" s="9">
        <f t="shared" si="121"/>
        <v>320</v>
      </c>
      <c r="H389" s="9">
        <f t="shared" si="121"/>
        <v>320</v>
      </c>
    </row>
    <row r="390" spans="1:8" s="7" customFormat="1" ht="15.75">
      <c r="A390" s="16"/>
      <c r="B390" s="27"/>
      <c r="C390" s="16"/>
      <c r="D390" s="16"/>
      <c r="E390" s="8" t="s">
        <v>7</v>
      </c>
      <c r="F390" s="9">
        <f t="shared" ref="F390:H390" si="122">F415+F420+F425+F430+F480</f>
        <v>320</v>
      </c>
      <c r="G390" s="9">
        <f t="shared" si="122"/>
        <v>320</v>
      </c>
      <c r="H390" s="9">
        <f t="shared" si="122"/>
        <v>320</v>
      </c>
    </row>
    <row r="391" spans="1:8" s="7" customFormat="1" ht="31.5">
      <c r="A391" s="16"/>
      <c r="B391" s="27"/>
      <c r="C391" s="16"/>
      <c r="D391" s="16"/>
      <c r="E391" s="8" t="s">
        <v>19</v>
      </c>
      <c r="F391" s="9">
        <f t="shared" ref="F391:H393" si="123">F416+F421+F426+F431</f>
        <v>0</v>
      </c>
      <c r="G391" s="9">
        <f t="shared" si="123"/>
        <v>0</v>
      </c>
      <c r="H391" s="9">
        <f t="shared" si="123"/>
        <v>0</v>
      </c>
    </row>
    <row r="392" spans="1:8" s="7" customFormat="1" ht="31.5">
      <c r="A392" s="16"/>
      <c r="B392" s="27"/>
      <c r="C392" s="16"/>
      <c r="D392" s="16"/>
      <c r="E392" s="8" t="s">
        <v>9</v>
      </c>
      <c r="F392" s="9">
        <f t="shared" si="123"/>
        <v>0</v>
      </c>
      <c r="G392" s="9">
        <f t="shared" si="123"/>
        <v>0</v>
      </c>
      <c r="H392" s="9">
        <f t="shared" si="123"/>
        <v>0</v>
      </c>
    </row>
    <row r="393" spans="1:8" s="7" customFormat="1" ht="47.25">
      <c r="A393" s="16"/>
      <c r="B393" s="28"/>
      <c r="C393" s="17"/>
      <c r="D393" s="17"/>
      <c r="E393" s="8" t="s">
        <v>10</v>
      </c>
      <c r="F393" s="9">
        <f t="shared" si="123"/>
        <v>0</v>
      </c>
      <c r="G393" s="9">
        <f t="shared" si="123"/>
        <v>0</v>
      </c>
      <c r="H393" s="9">
        <f t="shared" si="123"/>
        <v>0</v>
      </c>
    </row>
    <row r="394" spans="1:8" s="7" customFormat="1" ht="15.75" customHeight="1">
      <c r="A394" s="16"/>
      <c r="B394" s="42" t="s">
        <v>13</v>
      </c>
      <c r="C394" s="39"/>
      <c r="D394" s="39"/>
      <c r="E394" s="8" t="s">
        <v>6</v>
      </c>
      <c r="F394" s="9">
        <f t="shared" ref="F394:H394" si="124">F395+F396+F397+F398</f>
        <v>415</v>
      </c>
      <c r="G394" s="9">
        <f t="shared" si="124"/>
        <v>415</v>
      </c>
      <c r="H394" s="9">
        <f t="shared" si="124"/>
        <v>415</v>
      </c>
    </row>
    <row r="395" spans="1:8" s="7" customFormat="1" ht="15.75">
      <c r="A395" s="16"/>
      <c r="B395" s="42"/>
      <c r="C395" s="40"/>
      <c r="D395" s="40"/>
      <c r="E395" s="8" t="s">
        <v>7</v>
      </c>
      <c r="F395" s="9">
        <f t="shared" ref="F395:H398" si="125">F410+F435+F440+F445+F460+F465</f>
        <v>415</v>
      </c>
      <c r="G395" s="9">
        <f t="shared" si="125"/>
        <v>415</v>
      </c>
      <c r="H395" s="9">
        <f t="shared" si="125"/>
        <v>415</v>
      </c>
    </row>
    <row r="396" spans="1:8" s="7" customFormat="1" ht="31.5">
      <c r="A396" s="16"/>
      <c r="B396" s="42"/>
      <c r="C396" s="40"/>
      <c r="D396" s="40"/>
      <c r="E396" s="8" t="s">
        <v>19</v>
      </c>
      <c r="F396" s="9">
        <f t="shared" si="125"/>
        <v>0</v>
      </c>
      <c r="G396" s="9">
        <f t="shared" si="125"/>
        <v>0</v>
      </c>
      <c r="H396" s="9">
        <f t="shared" si="125"/>
        <v>0</v>
      </c>
    </row>
    <row r="397" spans="1:8" s="7" customFormat="1" ht="31.5">
      <c r="A397" s="16"/>
      <c r="B397" s="42"/>
      <c r="C397" s="40"/>
      <c r="D397" s="40"/>
      <c r="E397" s="8" t="s">
        <v>9</v>
      </c>
      <c r="F397" s="9">
        <f t="shared" si="125"/>
        <v>0</v>
      </c>
      <c r="G397" s="9">
        <f t="shared" si="125"/>
        <v>0</v>
      </c>
      <c r="H397" s="9">
        <f t="shared" si="125"/>
        <v>0</v>
      </c>
    </row>
    <row r="398" spans="1:8" s="7" customFormat="1" ht="47.25">
      <c r="A398" s="16"/>
      <c r="B398" s="42"/>
      <c r="C398" s="41"/>
      <c r="D398" s="41"/>
      <c r="E398" s="8" t="s">
        <v>10</v>
      </c>
      <c r="F398" s="9">
        <f t="shared" si="125"/>
        <v>0</v>
      </c>
      <c r="G398" s="9">
        <f t="shared" si="125"/>
        <v>0</v>
      </c>
      <c r="H398" s="9">
        <f t="shared" si="125"/>
        <v>0</v>
      </c>
    </row>
    <row r="399" spans="1:8" s="7" customFormat="1" ht="15.75" customHeight="1">
      <c r="A399" s="16"/>
      <c r="B399" s="25" t="s">
        <v>110</v>
      </c>
      <c r="C399" s="15"/>
      <c r="D399" s="15"/>
      <c r="E399" s="8" t="s">
        <v>6</v>
      </c>
      <c r="F399" s="9">
        <f>F400+F401+F402+F403</f>
        <v>0</v>
      </c>
      <c r="G399" s="9">
        <f>G400+G401+G402+G403</f>
        <v>0</v>
      </c>
      <c r="H399" s="9">
        <f t="shared" ref="H399" si="126">H400+H401+H402+H403</f>
        <v>0</v>
      </c>
    </row>
    <row r="400" spans="1:8" s="7" customFormat="1" ht="15.75">
      <c r="A400" s="16"/>
      <c r="B400" s="25"/>
      <c r="C400" s="16"/>
      <c r="D400" s="16"/>
      <c r="E400" s="8" t="s">
        <v>7</v>
      </c>
      <c r="F400" s="9">
        <f t="shared" ref="F400:H403" si="127">F450+F455</f>
        <v>0</v>
      </c>
      <c r="G400" s="9">
        <f t="shared" si="127"/>
        <v>0</v>
      </c>
      <c r="H400" s="9">
        <f t="shared" si="127"/>
        <v>0</v>
      </c>
    </row>
    <row r="401" spans="1:8" s="7" customFormat="1" ht="31.5">
      <c r="A401" s="16"/>
      <c r="B401" s="25"/>
      <c r="C401" s="16"/>
      <c r="D401" s="16"/>
      <c r="E401" s="8" t="s">
        <v>8</v>
      </c>
      <c r="F401" s="9">
        <f t="shared" si="127"/>
        <v>0</v>
      </c>
      <c r="G401" s="9">
        <f t="shared" si="127"/>
        <v>0</v>
      </c>
      <c r="H401" s="9">
        <f t="shared" si="127"/>
        <v>0</v>
      </c>
    </row>
    <row r="402" spans="1:8" s="7" customFormat="1" ht="15.75">
      <c r="A402" s="16"/>
      <c r="B402" s="25"/>
      <c r="C402" s="16"/>
      <c r="D402" s="16"/>
      <c r="E402" s="8" t="s">
        <v>77</v>
      </c>
      <c r="F402" s="9">
        <f t="shared" si="127"/>
        <v>0</v>
      </c>
      <c r="G402" s="9">
        <f t="shared" si="127"/>
        <v>0</v>
      </c>
      <c r="H402" s="9">
        <f t="shared" si="127"/>
        <v>0</v>
      </c>
    </row>
    <row r="403" spans="1:8" s="7" customFormat="1" ht="47.25">
      <c r="A403" s="16"/>
      <c r="B403" s="25"/>
      <c r="C403" s="17"/>
      <c r="D403" s="17"/>
      <c r="E403" s="8" t="s">
        <v>10</v>
      </c>
      <c r="F403" s="9">
        <f t="shared" si="127"/>
        <v>0</v>
      </c>
      <c r="G403" s="9">
        <f t="shared" si="127"/>
        <v>0</v>
      </c>
      <c r="H403" s="9">
        <f t="shared" si="127"/>
        <v>0</v>
      </c>
    </row>
    <row r="404" spans="1:8" s="7" customFormat="1" ht="15.75" customHeight="1">
      <c r="A404" s="16"/>
      <c r="B404" s="15" t="s">
        <v>28</v>
      </c>
      <c r="C404" s="15"/>
      <c r="D404" s="15"/>
      <c r="E404" s="8" t="s">
        <v>6</v>
      </c>
      <c r="F404" s="9">
        <f>F405+F406+F407+F408</f>
        <v>0</v>
      </c>
      <c r="G404" s="9">
        <f>G405+G406+G407+G408</f>
        <v>0</v>
      </c>
      <c r="H404" s="9">
        <f t="shared" ref="H404" si="128">H405+H406+H407+H408</f>
        <v>0</v>
      </c>
    </row>
    <row r="405" spans="1:8" s="7" customFormat="1" ht="15.75">
      <c r="A405" s="16"/>
      <c r="B405" s="16"/>
      <c r="C405" s="16"/>
      <c r="D405" s="16"/>
      <c r="E405" s="8" t="s">
        <v>7</v>
      </c>
      <c r="F405" s="9">
        <f t="shared" ref="F405:H408" si="129">F470+F475</f>
        <v>0</v>
      </c>
      <c r="G405" s="9">
        <f t="shared" si="129"/>
        <v>0</v>
      </c>
      <c r="H405" s="9">
        <f t="shared" si="129"/>
        <v>0</v>
      </c>
    </row>
    <row r="406" spans="1:8" s="7" customFormat="1" ht="31.5">
      <c r="A406" s="16"/>
      <c r="B406" s="16"/>
      <c r="C406" s="16"/>
      <c r="D406" s="16"/>
      <c r="E406" s="8" t="s">
        <v>8</v>
      </c>
      <c r="F406" s="9">
        <f t="shared" si="129"/>
        <v>0</v>
      </c>
      <c r="G406" s="9">
        <f t="shared" si="129"/>
        <v>0</v>
      </c>
      <c r="H406" s="9">
        <f t="shared" si="129"/>
        <v>0</v>
      </c>
    </row>
    <row r="407" spans="1:8" s="7" customFormat="1" ht="15.75">
      <c r="A407" s="16"/>
      <c r="B407" s="16"/>
      <c r="C407" s="16"/>
      <c r="D407" s="16"/>
      <c r="E407" s="8" t="s">
        <v>77</v>
      </c>
      <c r="F407" s="9">
        <f t="shared" si="129"/>
        <v>0</v>
      </c>
      <c r="G407" s="9">
        <f t="shared" si="129"/>
        <v>0</v>
      </c>
      <c r="H407" s="9">
        <f t="shared" si="129"/>
        <v>0</v>
      </c>
    </row>
    <row r="408" spans="1:8" s="7" customFormat="1" ht="47.25">
      <c r="A408" s="17"/>
      <c r="B408" s="17"/>
      <c r="C408" s="17"/>
      <c r="D408" s="17"/>
      <c r="E408" s="8" t="s">
        <v>10</v>
      </c>
      <c r="F408" s="9">
        <f t="shared" si="129"/>
        <v>0</v>
      </c>
      <c r="G408" s="9">
        <f t="shared" si="129"/>
        <v>0</v>
      </c>
      <c r="H408" s="9">
        <f t="shared" si="129"/>
        <v>0</v>
      </c>
    </row>
    <row r="409" spans="1:8" s="7" customFormat="1" ht="15.75" customHeight="1">
      <c r="A409" s="22" t="s">
        <v>78</v>
      </c>
      <c r="B409" s="29" t="s">
        <v>13</v>
      </c>
      <c r="C409" s="15"/>
      <c r="D409" s="15"/>
      <c r="E409" s="8" t="s">
        <v>6</v>
      </c>
      <c r="F409" s="9">
        <f>F410+F411+F412+F413</f>
        <v>10</v>
      </c>
      <c r="G409" s="9">
        <f>G410+G411+G412+G413</f>
        <v>10</v>
      </c>
      <c r="H409" s="9">
        <f t="shared" ref="H409" si="130">H410+H411+H412+H413</f>
        <v>10</v>
      </c>
    </row>
    <row r="410" spans="1:8" s="7" customFormat="1" ht="15.75">
      <c r="A410" s="23"/>
      <c r="B410" s="29"/>
      <c r="C410" s="16"/>
      <c r="D410" s="16"/>
      <c r="E410" s="8" t="s">
        <v>7</v>
      </c>
      <c r="F410" s="9">
        <v>10</v>
      </c>
      <c r="G410" s="9">
        <v>10</v>
      </c>
      <c r="H410" s="9">
        <v>10</v>
      </c>
    </row>
    <row r="411" spans="1:8" s="7" customFormat="1" ht="31.5">
      <c r="A411" s="23"/>
      <c r="B411" s="29"/>
      <c r="C411" s="16"/>
      <c r="D411" s="16"/>
      <c r="E411" s="8" t="s">
        <v>8</v>
      </c>
      <c r="F411" s="9">
        <v>0</v>
      </c>
      <c r="G411" s="9">
        <v>0</v>
      </c>
      <c r="H411" s="9">
        <v>0</v>
      </c>
    </row>
    <row r="412" spans="1:8" s="7" customFormat="1" ht="15.75">
      <c r="A412" s="23"/>
      <c r="B412" s="29"/>
      <c r="C412" s="16"/>
      <c r="D412" s="16"/>
      <c r="E412" s="8" t="s">
        <v>77</v>
      </c>
      <c r="F412" s="9">
        <v>0</v>
      </c>
      <c r="G412" s="9">
        <v>0</v>
      </c>
      <c r="H412" s="9">
        <v>0</v>
      </c>
    </row>
    <row r="413" spans="1:8" s="7" customFormat="1" ht="47.25">
      <c r="A413" s="24"/>
      <c r="B413" s="29"/>
      <c r="C413" s="17"/>
      <c r="D413" s="17"/>
      <c r="E413" s="8" t="s">
        <v>10</v>
      </c>
      <c r="F413" s="9">
        <v>0</v>
      </c>
      <c r="G413" s="9">
        <v>0</v>
      </c>
      <c r="H413" s="9">
        <v>0</v>
      </c>
    </row>
    <row r="414" spans="1:8" s="7" customFormat="1" ht="15.75" customHeight="1">
      <c r="A414" s="22" t="s">
        <v>79</v>
      </c>
      <c r="B414" s="36" t="s">
        <v>80</v>
      </c>
      <c r="C414" s="15"/>
      <c r="D414" s="15"/>
      <c r="E414" s="8" t="s">
        <v>6</v>
      </c>
      <c r="F414" s="9">
        <f>F415+F416+F417+F418</f>
        <v>230</v>
      </c>
      <c r="G414" s="9">
        <f>G415+G416+G417+G418</f>
        <v>230</v>
      </c>
      <c r="H414" s="9">
        <f t="shared" ref="H414" si="131">H415+H416+H417+H418</f>
        <v>230</v>
      </c>
    </row>
    <row r="415" spans="1:8" s="7" customFormat="1" ht="15.75">
      <c r="A415" s="23"/>
      <c r="B415" s="37"/>
      <c r="C415" s="16"/>
      <c r="D415" s="16"/>
      <c r="E415" s="8" t="s">
        <v>7</v>
      </c>
      <c r="F415" s="9">
        <v>230</v>
      </c>
      <c r="G415" s="9">
        <v>230</v>
      </c>
      <c r="H415" s="9">
        <v>230</v>
      </c>
    </row>
    <row r="416" spans="1:8" s="7" customFormat="1" ht="31.5">
      <c r="A416" s="23"/>
      <c r="B416" s="37"/>
      <c r="C416" s="16"/>
      <c r="D416" s="16"/>
      <c r="E416" s="8" t="s">
        <v>8</v>
      </c>
      <c r="F416" s="9">
        <v>0</v>
      </c>
      <c r="G416" s="9">
        <v>0</v>
      </c>
      <c r="H416" s="9">
        <v>0</v>
      </c>
    </row>
    <row r="417" spans="1:8" s="7" customFormat="1" ht="15.75">
      <c r="A417" s="23"/>
      <c r="B417" s="37"/>
      <c r="C417" s="16"/>
      <c r="D417" s="16"/>
      <c r="E417" s="8" t="s">
        <v>77</v>
      </c>
      <c r="F417" s="9">
        <v>0</v>
      </c>
      <c r="G417" s="9">
        <v>0</v>
      </c>
      <c r="H417" s="9">
        <v>0</v>
      </c>
    </row>
    <row r="418" spans="1:8" s="7" customFormat="1" ht="47.25">
      <c r="A418" s="24"/>
      <c r="B418" s="38"/>
      <c r="C418" s="17"/>
      <c r="D418" s="17"/>
      <c r="E418" s="8" t="s">
        <v>10</v>
      </c>
      <c r="F418" s="9">
        <v>0</v>
      </c>
      <c r="G418" s="9">
        <v>0</v>
      </c>
      <c r="H418" s="9">
        <v>0</v>
      </c>
    </row>
    <row r="419" spans="1:8" s="7" customFormat="1" ht="15.75" customHeight="1">
      <c r="A419" s="22" t="s">
        <v>81</v>
      </c>
      <c r="B419" s="36" t="s">
        <v>12</v>
      </c>
      <c r="C419" s="15"/>
      <c r="D419" s="15"/>
      <c r="E419" s="8" t="s">
        <v>6</v>
      </c>
      <c r="F419" s="9">
        <f>F420+F421+F422+F423</f>
        <v>40</v>
      </c>
      <c r="G419" s="9">
        <f>G420+G421+G422+G423</f>
        <v>40</v>
      </c>
      <c r="H419" s="9">
        <f t="shared" ref="H419" si="132">H420+H421+H422+H423</f>
        <v>40</v>
      </c>
    </row>
    <row r="420" spans="1:8" s="7" customFormat="1" ht="15.75">
      <c r="A420" s="23"/>
      <c r="B420" s="37"/>
      <c r="C420" s="16"/>
      <c r="D420" s="16"/>
      <c r="E420" s="8" t="s">
        <v>7</v>
      </c>
      <c r="F420" s="9">
        <v>40</v>
      </c>
      <c r="G420" s="9">
        <v>40</v>
      </c>
      <c r="H420" s="9">
        <v>40</v>
      </c>
    </row>
    <row r="421" spans="1:8" s="7" customFormat="1" ht="31.5">
      <c r="A421" s="23"/>
      <c r="B421" s="37"/>
      <c r="C421" s="16"/>
      <c r="D421" s="16"/>
      <c r="E421" s="8" t="s">
        <v>8</v>
      </c>
      <c r="F421" s="9">
        <v>0</v>
      </c>
      <c r="G421" s="9">
        <v>0</v>
      </c>
      <c r="H421" s="9">
        <v>0</v>
      </c>
    </row>
    <row r="422" spans="1:8" s="7" customFormat="1" ht="15.75">
      <c r="A422" s="23"/>
      <c r="B422" s="37"/>
      <c r="C422" s="16"/>
      <c r="D422" s="16"/>
      <c r="E422" s="8" t="s">
        <v>77</v>
      </c>
      <c r="F422" s="9">
        <v>0</v>
      </c>
      <c r="G422" s="9">
        <v>0</v>
      </c>
      <c r="H422" s="9">
        <v>0</v>
      </c>
    </row>
    <row r="423" spans="1:8" s="7" customFormat="1" ht="47.25">
      <c r="A423" s="24"/>
      <c r="B423" s="38"/>
      <c r="C423" s="17"/>
      <c r="D423" s="17"/>
      <c r="E423" s="8" t="s">
        <v>10</v>
      </c>
      <c r="F423" s="9">
        <v>0</v>
      </c>
      <c r="G423" s="9">
        <v>0</v>
      </c>
      <c r="H423" s="9">
        <v>0</v>
      </c>
    </row>
    <row r="424" spans="1:8" s="7" customFormat="1" ht="15.75" customHeight="1">
      <c r="A424" s="22" t="s">
        <v>82</v>
      </c>
      <c r="B424" s="36" t="s">
        <v>12</v>
      </c>
      <c r="C424" s="15"/>
      <c r="D424" s="15"/>
      <c r="E424" s="8" t="s">
        <v>6</v>
      </c>
      <c r="F424" s="9">
        <f>F425+F426+F427+F428</f>
        <v>30</v>
      </c>
      <c r="G424" s="9">
        <f>G425+G426+G427+G428</f>
        <v>30</v>
      </c>
      <c r="H424" s="9">
        <f t="shared" ref="H424" si="133">H425+H426+H427+H428</f>
        <v>30</v>
      </c>
    </row>
    <row r="425" spans="1:8" s="7" customFormat="1" ht="15.75">
      <c r="A425" s="23"/>
      <c r="B425" s="37"/>
      <c r="C425" s="16"/>
      <c r="D425" s="16"/>
      <c r="E425" s="8" t="s">
        <v>7</v>
      </c>
      <c r="F425" s="9">
        <v>30</v>
      </c>
      <c r="G425" s="9">
        <v>30</v>
      </c>
      <c r="H425" s="9">
        <v>30</v>
      </c>
    </row>
    <row r="426" spans="1:8" s="7" customFormat="1" ht="31.5">
      <c r="A426" s="23"/>
      <c r="B426" s="37"/>
      <c r="C426" s="16"/>
      <c r="D426" s="16"/>
      <c r="E426" s="8" t="s">
        <v>8</v>
      </c>
      <c r="F426" s="9">
        <v>0</v>
      </c>
      <c r="G426" s="9">
        <v>0</v>
      </c>
      <c r="H426" s="9">
        <v>0</v>
      </c>
    </row>
    <row r="427" spans="1:8" s="7" customFormat="1" ht="15.75">
      <c r="A427" s="23"/>
      <c r="B427" s="37"/>
      <c r="C427" s="16"/>
      <c r="D427" s="16"/>
      <c r="E427" s="8" t="s">
        <v>77</v>
      </c>
      <c r="F427" s="9">
        <v>0</v>
      </c>
      <c r="G427" s="9">
        <v>0</v>
      </c>
      <c r="H427" s="9">
        <v>0</v>
      </c>
    </row>
    <row r="428" spans="1:8" s="7" customFormat="1" ht="47.25">
      <c r="A428" s="24"/>
      <c r="B428" s="38"/>
      <c r="C428" s="17"/>
      <c r="D428" s="17"/>
      <c r="E428" s="8" t="s">
        <v>10</v>
      </c>
      <c r="F428" s="9">
        <v>0</v>
      </c>
      <c r="G428" s="9">
        <v>0</v>
      </c>
      <c r="H428" s="9">
        <v>0</v>
      </c>
    </row>
    <row r="429" spans="1:8" s="7" customFormat="1" ht="15.75" customHeight="1">
      <c r="A429" s="22" t="s">
        <v>83</v>
      </c>
      <c r="B429" s="36" t="s">
        <v>80</v>
      </c>
      <c r="C429" s="15"/>
      <c r="D429" s="15"/>
      <c r="E429" s="8" t="s">
        <v>6</v>
      </c>
      <c r="F429" s="9">
        <f>F430+F431+F432+F433</f>
        <v>20</v>
      </c>
      <c r="G429" s="9">
        <f>G430+G431+G432+G433</f>
        <v>20</v>
      </c>
      <c r="H429" s="9">
        <f t="shared" ref="H429" si="134">H430+H431+H432+H433</f>
        <v>20</v>
      </c>
    </row>
    <row r="430" spans="1:8" s="7" customFormat="1" ht="15.75">
      <c r="A430" s="23"/>
      <c r="B430" s="37"/>
      <c r="C430" s="16"/>
      <c r="D430" s="16"/>
      <c r="E430" s="8" t="s">
        <v>7</v>
      </c>
      <c r="F430" s="9">
        <v>20</v>
      </c>
      <c r="G430" s="9">
        <v>20</v>
      </c>
      <c r="H430" s="9">
        <v>20</v>
      </c>
    </row>
    <row r="431" spans="1:8" s="7" customFormat="1" ht="31.5">
      <c r="A431" s="23"/>
      <c r="B431" s="37"/>
      <c r="C431" s="16"/>
      <c r="D431" s="16"/>
      <c r="E431" s="8" t="s">
        <v>8</v>
      </c>
      <c r="F431" s="9">
        <v>0</v>
      </c>
      <c r="G431" s="9">
        <v>0</v>
      </c>
      <c r="H431" s="9">
        <v>0</v>
      </c>
    </row>
    <row r="432" spans="1:8" s="7" customFormat="1" ht="15.75">
      <c r="A432" s="23"/>
      <c r="B432" s="37"/>
      <c r="C432" s="16"/>
      <c r="D432" s="16"/>
      <c r="E432" s="8" t="s">
        <v>77</v>
      </c>
      <c r="F432" s="9">
        <v>0</v>
      </c>
      <c r="G432" s="9">
        <v>0</v>
      </c>
      <c r="H432" s="9">
        <v>0</v>
      </c>
    </row>
    <row r="433" spans="1:8" s="7" customFormat="1" ht="47.25">
      <c r="A433" s="24"/>
      <c r="B433" s="38"/>
      <c r="C433" s="17"/>
      <c r="D433" s="17"/>
      <c r="E433" s="8" t="s">
        <v>10</v>
      </c>
      <c r="F433" s="9">
        <v>0</v>
      </c>
      <c r="G433" s="9">
        <v>0</v>
      </c>
      <c r="H433" s="9">
        <v>0</v>
      </c>
    </row>
    <row r="434" spans="1:8" s="7" customFormat="1" ht="15.75" customHeight="1">
      <c r="A434" s="22" t="s">
        <v>84</v>
      </c>
      <c r="B434" s="33" t="s">
        <v>13</v>
      </c>
      <c r="C434" s="15"/>
      <c r="D434" s="15"/>
      <c r="E434" s="8" t="s">
        <v>6</v>
      </c>
      <c r="F434" s="9">
        <f>F435+F436+F437+F438</f>
        <v>0</v>
      </c>
      <c r="G434" s="9">
        <f>G435+G436+G437+G438</f>
        <v>0</v>
      </c>
      <c r="H434" s="9">
        <f t="shared" ref="H434" si="135">H435+H436+H437+H438</f>
        <v>0</v>
      </c>
    </row>
    <row r="435" spans="1:8" s="7" customFormat="1" ht="15.75">
      <c r="A435" s="23"/>
      <c r="B435" s="34"/>
      <c r="C435" s="16"/>
      <c r="D435" s="16"/>
      <c r="E435" s="8" t="s">
        <v>7</v>
      </c>
      <c r="F435" s="9">
        <v>0</v>
      </c>
      <c r="G435" s="9">
        <v>0</v>
      </c>
      <c r="H435" s="9">
        <v>0</v>
      </c>
    </row>
    <row r="436" spans="1:8" s="7" customFormat="1" ht="31.5">
      <c r="A436" s="23"/>
      <c r="B436" s="34"/>
      <c r="C436" s="16"/>
      <c r="D436" s="16"/>
      <c r="E436" s="8" t="s">
        <v>8</v>
      </c>
      <c r="F436" s="9">
        <v>0</v>
      </c>
      <c r="G436" s="9">
        <v>0</v>
      </c>
      <c r="H436" s="9">
        <v>0</v>
      </c>
    </row>
    <row r="437" spans="1:8" s="7" customFormat="1" ht="15.75">
      <c r="A437" s="23"/>
      <c r="B437" s="34"/>
      <c r="C437" s="16"/>
      <c r="D437" s="16"/>
      <c r="E437" s="8" t="s">
        <v>77</v>
      </c>
      <c r="F437" s="9">
        <v>0</v>
      </c>
      <c r="G437" s="9">
        <v>0</v>
      </c>
      <c r="H437" s="9">
        <v>0</v>
      </c>
    </row>
    <row r="438" spans="1:8" s="7" customFormat="1" ht="47.25">
      <c r="A438" s="24"/>
      <c r="B438" s="35"/>
      <c r="C438" s="17"/>
      <c r="D438" s="17"/>
      <c r="E438" s="8" t="s">
        <v>10</v>
      </c>
      <c r="F438" s="9">
        <v>0</v>
      </c>
      <c r="G438" s="9">
        <v>0</v>
      </c>
      <c r="H438" s="9">
        <v>0</v>
      </c>
    </row>
    <row r="439" spans="1:8" s="7" customFormat="1" ht="15.75" customHeight="1">
      <c r="A439" s="22" t="s">
        <v>85</v>
      </c>
      <c r="B439" s="33" t="s">
        <v>13</v>
      </c>
      <c r="C439" s="15"/>
      <c r="D439" s="15"/>
      <c r="E439" s="8" t="s">
        <v>6</v>
      </c>
      <c r="F439" s="9">
        <f>F440+F441+F442+F443</f>
        <v>230</v>
      </c>
      <c r="G439" s="9">
        <f>G440+G441+G442+G443</f>
        <v>230</v>
      </c>
      <c r="H439" s="9">
        <f t="shared" ref="H439" si="136">H440+H441+H442+H443</f>
        <v>230</v>
      </c>
    </row>
    <row r="440" spans="1:8" s="7" customFormat="1" ht="15.75">
      <c r="A440" s="23"/>
      <c r="B440" s="34"/>
      <c r="C440" s="16"/>
      <c r="D440" s="16"/>
      <c r="E440" s="8" t="s">
        <v>7</v>
      </c>
      <c r="F440" s="9">
        <f>780-550</f>
        <v>230</v>
      </c>
      <c r="G440" s="9">
        <f>780-550</f>
        <v>230</v>
      </c>
      <c r="H440" s="9">
        <f t="shared" ref="H440" si="137">780-550</f>
        <v>230</v>
      </c>
    </row>
    <row r="441" spans="1:8" s="7" customFormat="1" ht="31.5">
      <c r="A441" s="23"/>
      <c r="B441" s="34"/>
      <c r="C441" s="16"/>
      <c r="D441" s="16"/>
      <c r="E441" s="8" t="s">
        <v>8</v>
      </c>
      <c r="F441" s="9">
        <v>0</v>
      </c>
      <c r="G441" s="9">
        <v>0</v>
      </c>
      <c r="H441" s="9">
        <v>0</v>
      </c>
    </row>
    <row r="442" spans="1:8" s="7" customFormat="1" ht="15.75">
      <c r="A442" s="23"/>
      <c r="B442" s="34"/>
      <c r="C442" s="16"/>
      <c r="D442" s="16"/>
      <c r="E442" s="8" t="s">
        <v>77</v>
      </c>
      <c r="F442" s="9">
        <v>0</v>
      </c>
      <c r="G442" s="9">
        <v>0</v>
      </c>
      <c r="H442" s="9">
        <v>0</v>
      </c>
    </row>
    <row r="443" spans="1:8" s="7" customFormat="1" ht="127.5" customHeight="1">
      <c r="A443" s="24"/>
      <c r="B443" s="35"/>
      <c r="C443" s="17"/>
      <c r="D443" s="17"/>
      <c r="E443" s="8" t="s">
        <v>10</v>
      </c>
      <c r="F443" s="9">
        <v>0</v>
      </c>
      <c r="G443" s="9">
        <v>0</v>
      </c>
      <c r="H443" s="9">
        <v>0</v>
      </c>
    </row>
    <row r="444" spans="1:8" s="7" customFormat="1" ht="15.75" customHeight="1">
      <c r="A444" s="22" t="s">
        <v>86</v>
      </c>
      <c r="B444" s="33" t="s">
        <v>13</v>
      </c>
      <c r="C444" s="15"/>
      <c r="D444" s="15"/>
      <c r="E444" s="8" t="s">
        <v>6</v>
      </c>
      <c r="F444" s="9">
        <f>F445+F446+F447+F448</f>
        <v>0</v>
      </c>
      <c r="G444" s="9">
        <f>G445+G446+G447+G448</f>
        <v>0</v>
      </c>
      <c r="H444" s="9">
        <f t="shared" ref="H444" si="138">H445+H446+H447+H448</f>
        <v>0</v>
      </c>
    </row>
    <row r="445" spans="1:8" s="7" customFormat="1" ht="15.75">
      <c r="A445" s="23"/>
      <c r="B445" s="34"/>
      <c r="C445" s="16"/>
      <c r="D445" s="16"/>
      <c r="E445" s="8" t="s">
        <v>7</v>
      </c>
      <c r="F445" s="9">
        <v>0</v>
      </c>
      <c r="G445" s="9">
        <v>0</v>
      </c>
      <c r="H445" s="9">
        <v>0</v>
      </c>
    </row>
    <row r="446" spans="1:8" s="7" customFormat="1" ht="31.5">
      <c r="A446" s="23"/>
      <c r="B446" s="34"/>
      <c r="C446" s="16"/>
      <c r="D446" s="16"/>
      <c r="E446" s="8" t="s">
        <v>8</v>
      </c>
      <c r="F446" s="9">
        <v>0</v>
      </c>
      <c r="G446" s="9">
        <v>0</v>
      </c>
      <c r="H446" s="9">
        <v>0</v>
      </c>
    </row>
    <row r="447" spans="1:8" s="7" customFormat="1" ht="15.75">
      <c r="A447" s="23"/>
      <c r="B447" s="34"/>
      <c r="C447" s="16"/>
      <c r="D447" s="16"/>
      <c r="E447" s="8" t="s">
        <v>77</v>
      </c>
      <c r="F447" s="9">
        <v>0</v>
      </c>
      <c r="G447" s="9">
        <v>0</v>
      </c>
      <c r="H447" s="9">
        <v>0</v>
      </c>
    </row>
    <row r="448" spans="1:8" s="7" customFormat="1" ht="47.25">
      <c r="A448" s="24"/>
      <c r="B448" s="35"/>
      <c r="C448" s="17"/>
      <c r="D448" s="17"/>
      <c r="E448" s="8" t="s">
        <v>10</v>
      </c>
      <c r="F448" s="9">
        <v>0</v>
      </c>
      <c r="G448" s="9">
        <v>0</v>
      </c>
      <c r="H448" s="9">
        <v>0</v>
      </c>
    </row>
    <row r="449" spans="1:8" s="7" customFormat="1" ht="15.75" customHeight="1">
      <c r="A449" s="22" t="s">
        <v>87</v>
      </c>
      <c r="B449" s="30" t="s">
        <v>110</v>
      </c>
      <c r="C449" s="15"/>
      <c r="D449" s="15"/>
      <c r="E449" s="8" t="s">
        <v>6</v>
      </c>
      <c r="F449" s="9">
        <f>F450+F451+F452+F453</f>
        <v>0</v>
      </c>
      <c r="G449" s="9">
        <f>G450+G451+G452+G453</f>
        <v>0</v>
      </c>
      <c r="H449" s="9">
        <f t="shared" ref="H449" si="139">H450+H451+H452+H453</f>
        <v>0</v>
      </c>
    </row>
    <row r="450" spans="1:8" s="7" customFormat="1" ht="15.75">
      <c r="A450" s="23"/>
      <c r="B450" s="31"/>
      <c r="C450" s="16"/>
      <c r="D450" s="16"/>
      <c r="E450" s="8" t="s">
        <v>7</v>
      </c>
      <c r="F450" s="9">
        <f>340-340</f>
        <v>0</v>
      </c>
      <c r="G450" s="9">
        <f>340-340</f>
        <v>0</v>
      </c>
      <c r="H450" s="9">
        <f t="shared" ref="H450" si="140">340-340</f>
        <v>0</v>
      </c>
    </row>
    <row r="451" spans="1:8" s="7" customFormat="1" ht="31.5">
      <c r="A451" s="23"/>
      <c r="B451" s="31"/>
      <c r="C451" s="16"/>
      <c r="D451" s="16"/>
      <c r="E451" s="8" t="s">
        <v>8</v>
      </c>
      <c r="F451" s="9">
        <v>0</v>
      </c>
      <c r="G451" s="9">
        <v>0</v>
      </c>
      <c r="H451" s="9">
        <v>0</v>
      </c>
    </row>
    <row r="452" spans="1:8" s="7" customFormat="1" ht="15.75">
      <c r="A452" s="23"/>
      <c r="B452" s="31"/>
      <c r="C452" s="16"/>
      <c r="D452" s="16"/>
      <c r="E452" s="8" t="s">
        <v>77</v>
      </c>
      <c r="F452" s="9">
        <v>0</v>
      </c>
      <c r="G452" s="9">
        <v>0</v>
      </c>
      <c r="H452" s="9">
        <v>0</v>
      </c>
    </row>
    <row r="453" spans="1:8" s="7" customFormat="1" ht="47.25">
      <c r="A453" s="24"/>
      <c r="B453" s="32"/>
      <c r="C453" s="17"/>
      <c r="D453" s="17"/>
      <c r="E453" s="8" t="s">
        <v>10</v>
      </c>
      <c r="F453" s="9">
        <v>0</v>
      </c>
      <c r="G453" s="9">
        <v>0</v>
      </c>
      <c r="H453" s="9">
        <v>0</v>
      </c>
    </row>
    <row r="454" spans="1:8" s="7" customFormat="1" ht="15.75" customHeight="1">
      <c r="A454" s="22" t="s">
        <v>88</v>
      </c>
      <c r="B454" s="30" t="s">
        <v>110</v>
      </c>
      <c r="C454" s="15"/>
      <c r="D454" s="15"/>
      <c r="E454" s="8" t="s">
        <v>6</v>
      </c>
      <c r="F454" s="9">
        <f>F455+F456+F457+F458</f>
        <v>0</v>
      </c>
      <c r="G454" s="9">
        <f>G455+G456+G457+G458</f>
        <v>0</v>
      </c>
      <c r="H454" s="9">
        <f t="shared" ref="H454" si="141">H455+H456+H457+H458</f>
        <v>0</v>
      </c>
    </row>
    <row r="455" spans="1:8" s="7" customFormat="1" ht="15.75">
      <c r="A455" s="23"/>
      <c r="B455" s="31"/>
      <c r="C455" s="16"/>
      <c r="D455" s="16"/>
      <c r="E455" s="8" t="s">
        <v>7</v>
      </c>
      <c r="F455" s="9">
        <f>300-300</f>
        <v>0</v>
      </c>
      <c r="G455" s="9">
        <f>300-300</f>
        <v>0</v>
      </c>
      <c r="H455" s="9">
        <f t="shared" ref="H455" si="142">300-300</f>
        <v>0</v>
      </c>
    </row>
    <row r="456" spans="1:8" s="7" customFormat="1" ht="31.5">
      <c r="A456" s="23"/>
      <c r="B456" s="31"/>
      <c r="C456" s="16"/>
      <c r="D456" s="16"/>
      <c r="E456" s="8" t="s">
        <v>8</v>
      </c>
      <c r="F456" s="9">
        <v>0</v>
      </c>
      <c r="G456" s="9">
        <v>0</v>
      </c>
      <c r="H456" s="9">
        <v>0</v>
      </c>
    </row>
    <row r="457" spans="1:8" s="7" customFormat="1" ht="15.75">
      <c r="A457" s="23"/>
      <c r="B457" s="31"/>
      <c r="C457" s="16"/>
      <c r="D457" s="16"/>
      <c r="E457" s="8" t="s">
        <v>77</v>
      </c>
      <c r="F457" s="9">
        <v>0</v>
      </c>
      <c r="G457" s="9">
        <v>0</v>
      </c>
      <c r="H457" s="9">
        <v>0</v>
      </c>
    </row>
    <row r="458" spans="1:8" s="7" customFormat="1" ht="47.25">
      <c r="A458" s="24"/>
      <c r="B458" s="32"/>
      <c r="C458" s="17"/>
      <c r="D458" s="17"/>
      <c r="E458" s="8" t="s">
        <v>10</v>
      </c>
      <c r="F458" s="9">
        <v>0</v>
      </c>
      <c r="G458" s="9">
        <v>0</v>
      </c>
      <c r="H458" s="9">
        <v>0</v>
      </c>
    </row>
    <row r="459" spans="1:8" s="7" customFormat="1" ht="15.75" customHeight="1">
      <c r="A459" s="22" t="s">
        <v>89</v>
      </c>
      <c r="B459" s="29" t="s">
        <v>13</v>
      </c>
      <c r="C459" s="15"/>
      <c r="D459" s="15"/>
      <c r="E459" s="8" t="s">
        <v>6</v>
      </c>
      <c r="F459" s="9">
        <f>F460+F461+F462+F463</f>
        <v>15</v>
      </c>
      <c r="G459" s="9">
        <f>G460+G461+G462+G463</f>
        <v>15</v>
      </c>
      <c r="H459" s="9">
        <f t="shared" ref="H459" si="143">H460+H461+H462+H463</f>
        <v>15</v>
      </c>
    </row>
    <row r="460" spans="1:8" s="7" customFormat="1" ht="15.75">
      <c r="A460" s="23"/>
      <c r="B460" s="29"/>
      <c r="C460" s="16"/>
      <c r="D460" s="16"/>
      <c r="E460" s="8" t="s">
        <v>7</v>
      </c>
      <c r="F460" s="9">
        <v>15</v>
      </c>
      <c r="G460" s="9">
        <v>15</v>
      </c>
      <c r="H460" s="9">
        <v>15</v>
      </c>
    </row>
    <row r="461" spans="1:8" s="7" customFormat="1" ht="31.5">
      <c r="A461" s="23"/>
      <c r="B461" s="29"/>
      <c r="C461" s="16"/>
      <c r="D461" s="16"/>
      <c r="E461" s="8" t="s">
        <v>8</v>
      </c>
      <c r="F461" s="9">
        <v>0</v>
      </c>
      <c r="G461" s="9">
        <v>0</v>
      </c>
      <c r="H461" s="9">
        <v>0</v>
      </c>
    </row>
    <row r="462" spans="1:8" s="7" customFormat="1" ht="15.75">
      <c r="A462" s="23"/>
      <c r="B462" s="29"/>
      <c r="C462" s="16"/>
      <c r="D462" s="16"/>
      <c r="E462" s="8" t="s">
        <v>77</v>
      </c>
      <c r="F462" s="9">
        <v>0</v>
      </c>
      <c r="G462" s="9">
        <v>0</v>
      </c>
      <c r="H462" s="9">
        <v>0</v>
      </c>
    </row>
    <row r="463" spans="1:8" s="7" customFormat="1" ht="47.25">
      <c r="A463" s="24"/>
      <c r="B463" s="29"/>
      <c r="C463" s="17"/>
      <c r="D463" s="17"/>
      <c r="E463" s="8" t="s">
        <v>10</v>
      </c>
      <c r="F463" s="9">
        <v>0</v>
      </c>
      <c r="G463" s="9">
        <v>0</v>
      </c>
      <c r="H463" s="9">
        <v>0</v>
      </c>
    </row>
    <row r="464" spans="1:8" s="7" customFormat="1" ht="15.75" customHeight="1">
      <c r="A464" s="22" t="s">
        <v>90</v>
      </c>
      <c r="B464" s="29" t="s">
        <v>13</v>
      </c>
      <c r="C464" s="15"/>
      <c r="D464" s="15"/>
      <c r="E464" s="8" t="s">
        <v>6</v>
      </c>
      <c r="F464" s="9">
        <f>F465+F466+F467+F468</f>
        <v>160</v>
      </c>
      <c r="G464" s="9">
        <f>G465+G466+G467+G468</f>
        <v>160</v>
      </c>
      <c r="H464" s="9">
        <f t="shared" ref="H464" si="144">H465+H466+H467+H468</f>
        <v>160</v>
      </c>
    </row>
    <row r="465" spans="1:8" s="7" customFormat="1" ht="15.75">
      <c r="A465" s="23"/>
      <c r="B465" s="29"/>
      <c r="C465" s="16"/>
      <c r="D465" s="16"/>
      <c r="E465" s="8" t="s">
        <v>7</v>
      </c>
      <c r="F465" s="9">
        <f>460-300</f>
        <v>160</v>
      </c>
      <c r="G465" s="9">
        <f>460-300</f>
        <v>160</v>
      </c>
      <c r="H465" s="9">
        <f t="shared" ref="H465" si="145">460-300</f>
        <v>160</v>
      </c>
    </row>
    <row r="466" spans="1:8" s="7" customFormat="1" ht="31.5">
      <c r="A466" s="23"/>
      <c r="B466" s="29"/>
      <c r="C466" s="16"/>
      <c r="D466" s="16"/>
      <c r="E466" s="8" t="s">
        <v>8</v>
      </c>
      <c r="F466" s="9">
        <v>0</v>
      </c>
      <c r="G466" s="9">
        <v>0</v>
      </c>
      <c r="H466" s="9">
        <v>0</v>
      </c>
    </row>
    <row r="467" spans="1:8" s="7" customFormat="1" ht="15.75">
      <c r="A467" s="23"/>
      <c r="B467" s="29"/>
      <c r="C467" s="16"/>
      <c r="D467" s="16"/>
      <c r="E467" s="8" t="s">
        <v>77</v>
      </c>
      <c r="F467" s="9">
        <v>0</v>
      </c>
      <c r="G467" s="9">
        <v>0</v>
      </c>
      <c r="H467" s="9">
        <v>0</v>
      </c>
    </row>
    <row r="468" spans="1:8" s="7" customFormat="1" ht="47.25">
      <c r="A468" s="24"/>
      <c r="B468" s="29"/>
      <c r="C468" s="17"/>
      <c r="D468" s="17"/>
      <c r="E468" s="8" t="s">
        <v>10</v>
      </c>
      <c r="F468" s="9">
        <v>0</v>
      </c>
      <c r="G468" s="9">
        <v>0</v>
      </c>
      <c r="H468" s="9">
        <v>0</v>
      </c>
    </row>
    <row r="469" spans="1:8" s="7" customFormat="1" ht="15.75" customHeight="1">
      <c r="A469" s="22" t="s">
        <v>91</v>
      </c>
      <c r="B469" s="22" t="s">
        <v>28</v>
      </c>
      <c r="C469" s="15"/>
      <c r="D469" s="15"/>
      <c r="E469" s="8" t="s">
        <v>6</v>
      </c>
      <c r="F469" s="9">
        <f>F470+F471+F472+F473</f>
        <v>0</v>
      </c>
      <c r="G469" s="9">
        <f>G470+G471+G472+G473</f>
        <v>0</v>
      </c>
      <c r="H469" s="9">
        <f t="shared" ref="H469" si="146">H470+H471+H472+H473</f>
        <v>0</v>
      </c>
    </row>
    <row r="470" spans="1:8" s="7" customFormat="1" ht="15.75">
      <c r="A470" s="23"/>
      <c r="B470" s="23"/>
      <c r="C470" s="16"/>
      <c r="D470" s="16"/>
      <c r="E470" s="8" t="s">
        <v>7</v>
      </c>
      <c r="F470" s="9">
        <v>0</v>
      </c>
      <c r="G470" s="9">
        <v>0</v>
      </c>
      <c r="H470" s="9">
        <v>0</v>
      </c>
    </row>
    <row r="471" spans="1:8" s="7" customFormat="1" ht="31.5">
      <c r="A471" s="23"/>
      <c r="B471" s="23"/>
      <c r="C471" s="16"/>
      <c r="D471" s="16"/>
      <c r="E471" s="8" t="s">
        <v>8</v>
      </c>
      <c r="F471" s="9">
        <v>0</v>
      </c>
      <c r="G471" s="9">
        <v>0</v>
      </c>
      <c r="H471" s="9">
        <v>0</v>
      </c>
    </row>
    <row r="472" spans="1:8" s="7" customFormat="1" ht="15.75">
      <c r="A472" s="23"/>
      <c r="B472" s="23"/>
      <c r="C472" s="16"/>
      <c r="D472" s="16"/>
      <c r="E472" s="8" t="s">
        <v>77</v>
      </c>
      <c r="F472" s="9">
        <v>0</v>
      </c>
      <c r="G472" s="9">
        <v>0</v>
      </c>
      <c r="H472" s="9">
        <v>0</v>
      </c>
    </row>
    <row r="473" spans="1:8" s="7" customFormat="1" ht="47.25">
      <c r="A473" s="24"/>
      <c r="B473" s="24"/>
      <c r="C473" s="17"/>
      <c r="D473" s="17"/>
      <c r="E473" s="8" t="s">
        <v>10</v>
      </c>
      <c r="F473" s="9">
        <v>0</v>
      </c>
      <c r="G473" s="9">
        <v>0</v>
      </c>
      <c r="H473" s="9">
        <v>0</v>
      </c>
    </row>
    <row r="474" spans="1:8" s="7" customFormat="1" ht="15.75" customHeight="1">
      <c r="A474" s="22" t="s">
        <v>92</v>
      </c>
      <c r="B474" s="22" t="s">
        <v>50</v>
      </c>
      <c r="C474" s="15"/>
      <c r="D474" s="15"/>
      <c r="E474" s="8" t="s">
        <v>6</v>
      </c>
      <c r="F474" s="9">
        <f>F475+F476+F477+F478</f>
        <v>0</v>
      </c>
      <c r="G474" s="9">
        <f>G475+G476+G477+G478</f>
        <v>0</v>
      </c>
      <c r="H474" s="9">
        <f t="shared" ref="H474" si="147">H475+H476+H477+H478</f>
        <v>0</v>
      </c>
    </row>
    <row r="475" spans="1:8" s="7" customFormat="1" ht="15.75">
      <c r="A475" s="23"/>
      <c r="B475" s="23"/>
      <c r="C475" s="16"/>
      <c r="D475" s="16"/>
      <c r="E475" s="8" t="s">
        <v>7</v>
      </c>
      <c r="F475" s="9">
        <v>0</v>
      </c>
      <c r="G475" s="9">
        <v>0</v>
      </c>
      <c r="H475" s="9">
        <v>0</v>
      </c>
    </row>
    <row r="476" spans="1:8" s="7" customFormat="1" ht="31.5">
      <c r="A476" s="23"/>
      <c r="B476" s="23"/>
      <c r="C476" s="16"/>
      <c r="D476" s="16"/>
      <c r="E476" s="8" t="s">
        <v>8</v>
      </c>
      <c r="F476" s="9">
        <v>0</v>
      </c>
      <c r="G476" s="9">
        <v>0</v>
      </c>
      <c r="H476" s="9">
        <v>0</v>
      </c>
    </row>
    <row r="477" spans="1:8" s="7" customFormat="1" ht="15.75">
      <c r="A477" s="23"/>
      <c r="B477" s="23"/>
      <c r="C477" s="16"/>
      <c r="D477" s="16"/>
      <c r="E477" s="8" t="s">
        <v>77</v>
      </c>
      <c r="F477" s="9">
        <v>0</v>
      </c>
      <c r="G477" s="9">
        <v>0</v>
      </c>
      <c r="H477" s="9">
        <v>0</v>
      </c>
    </row>
    <row r="478" spans="1:8" s="7" customFormat="1" ht="47.25">
      <c r="A478" s="24"/>
      <c r="B478" s="24"/>
      <c r="C478" s="17"/>
      <c r="D478" s="17"/>
      <c r="E478" s="8" t="s">
        <v>10</v>
      </c>
      <c r="F478" s="9">
        <v>0</v>
      </c>
      <c r="G478" s="9">
        <v>0</v>
      </c>
      <c r="H478" s="9">
        <v>0</v>
      </c>
    </row>
    <row r="479" spans="1:8" s="7" customFormat="1" ht="15.75">
      <c r="A479" s="22" t="s">
        <v>93</v>
      </c>
      <c r="B479" s="22" t="s">
        <v>94</v>
      </c>
      <c r="C479" s="15">
        <v>2020</v>
      </c>
      <c r="D479" s="15">
        <v>2020</v>
      </c>
      <c r="E479" s="8" t="s">
        <v>6</v>
      </c>
      <c r="F479" s="9">
        <f>F480+F481+F482+F483</f>
        <v>0</v>
      </c>
      <c r="G479" s="9">
        <f>G480+G481+G482+G483</f>
        <v>0</v>
      </c>
      <c r="H479" s="9">
        <f t="shared" ref="H479" si="148">H480+H481+H482+H483</f>
        <v>0</v>
      </c>
    </row>
    <row r="480" spans="1:8" s="7" customFormat="1" ht="15.75">
      <c r="A480" s="23"/>
      <c r="B480" s="23"/>
      <c r="C480" s="16"/>
      <c r="D480" s="16"/>
      <c r="E480" s="8" t="s">
        <v>7</v>
      </c>
      <c r="F480" s="9">
        <v>0</v>
      </c>
      <c r="G480" s="9">
        <v>0</v>
      </c>
      <c r="H480" s="9">
        <v>0</v>
      </c>
    </row>
    <row r="481" spans="1:8" s="7" customFormat="1" ht="31.5">
      <c r="A481" s="23"/>
      <c r="B481" s="23"/>
      <c r="C481" s="16"/>
      <c r="D481" s="16"/>
      <c r="E481" s="8" t="s">
        <v>8</v>
      </c>
      <c r="F481" s="9">
        <v>0</v>
      </c>
      <c r="G481" s="9">
        <v>0</v>
      </c>
      <c r="H481" s="9">
        <v>0</v>
      </c>
    </row>
    <row r="482" spans="1:8" s="7" customFormat="1" ht="15.75">
      <c r="A482" s="23"/>
      <c r="B482" s="23"/>
      <c r="C482" s="16"/>
      <c r="D482" s="16"/>
      <c r="E482" s="8" t="s">
        <v>77</v>
      </c>
      <c r="F482" s="9">
        <v>0</v>
      </c>
      <c r="G482" s="9">
        <v>0</v>
      </c>
      <c r="H482" s="9">
        <v>0</v>
      </c>
    </row>
    <row r="483" spans="1:8" s="7" customFormat="1" ht="47.25">
      <c r="A483" s="24"/>
      <c r="B483" s="24"/>
      <c r="C483" s="17"/>
      <c r="D483" s="17"/>
      <c r="E483" s="8" t="s">
        <v>10</v>
      </c>
      <c r="F483" s="9">
        <v>0</v>
      </c>
      <c r="G483" s="9">
        <v>0</v>
      </c>
      <c r="H483" s="9">
        <v>0</v>
      </c>
    </row>
    <row r="484" spans="1:8" s="7" customFormat="1" ht="15.75" customHeight="1">
      <c r="A484" s="25" t="s">
        <v>95</v>
      </c>
      <c r="B484" s="26" t="s">
        <v>114</v>
      </c>
      <c r="C484" s="15"/>
      <c r="D484" s="15"/>
      <c r="E484" s="8" t="s">
        <v>6</v>
      </c>
      <c r="F484" s="9">
        <f t="shared" ref="F484:H484" si="149">F485+F486+F487+F488</f>
        <v>25</v>
      </c>
      <c r="G484" s="9">
        <f t="shared" si="149"/>
        <v>25</v>
      </c>
      <c r="H484" s="9">
        <f t="shared" si="149"/>
        <v>25</v>
      </c>
    </row>
    <row r="485" spans="1:8" s="7" customFormat="1" ht="15.75">
      <c r="A485" s="25"/>
      <c r="B485" s="27"/>
      <c r="C485" s="16"/>
      <c r="D485" s="16"/>
      <c r="E485" s="8" t="s">
        <v>7</v>
      </c>
      <c r="F485" s="9">
        <f t="shared" ref="F485:H488" si="150">F491</f>
        <v>25</v>
      </c>
      <c r="G485" s="9">
        <f t="shared" si="150"/>
        <v>25</v>
      </c>
      <c r="H485" s="9">
        <f t="shared" si="150"/>
        <v>25</v>
      </c>
    </row>
    <row r="486" spans="1:8" s="7" customFormat="1" ht="31.5">
      <c r="A486" s="25"/>
      <c r="B486" s="27"/>
      <c r="C486" s="16"/>
      <c r="D486" s="16"/>
      <c r="E486" s="8" t="s">
        <v>19</v>
      </c>
      <c r="F486" s="9">
        <f t="shared" si="150"/>
        <v>0</v>
      </c>
      <c r="G486" s="9">
        <f t="shared" si="150"/>
        <v>0</v>
      </c>
      <c r="H486" s="9">
        <f t="shared" si="150"/>
        <v>0</v>
      </c>
    </row>
    <row r="487" spans="1:8" s="7" customFormat="1" ht="31.5">
      <c r="A487" s="25"/>
      <c r="B487" s="27"/>
      <c r="C487" s="16"/>
      <c r="D487" s="16"/>
      <c r="E487" s="8" t="s">
        <v>9</v>
      </c>
      <c r="F487" s="9">
        <f t="shared" si="150"/>
        <v>0</v>
      </c>
      <c r="G487" s="9">
        <f t="shared" si="150"/>
        <v>0</v>
      </c>
      <c r="H487" s="9">
        <f t="shared" si="150"/>
        <v>0</v>
      </c>
    </row>
    <row r="488" spans="1:8" s="7" customFormat="1" ht="47.25">
      <c r="A488" s="25"/>
      <c r="B488" s="28"/>
      <c r="C488" s="17"/>
      <c r="D488" s="17"/>
      <c r="E488" s="8" t="s">
        <v>10</v>
      </c>
      <c r="F488" s="9">
        <f t="shared" si="150"/>
        <v>0</v>
      </c>
      <c r="G488" s="9">
        <f t="shared" si="150"/>
        <v>0</v>
      </c>
      <c r="H488" s="9">
        <f t="shared" si="150"/>
        <v>0</v>
      </c>
    </row>
    <row r="489" spans="1:8" s="7" customFormat="1" ht="15.75" customHeight="1">
      <c r="A489" s="25"/>
      <c r="B489" s="25" t="s">
        <v>11</v>
      </c>
      <c r="C489" s="25"/>
      <c r="D489" s="25"/>
      <c r="E489" s="25"/>
      <c r="F489" s="25"/>
      <c r="G489" s="12"/>
      <c r="H489" s="12"/>
    </row>
    <row r="490" spans="1:8" s="7" customFormat="1" ht="15.75" customHeight="1">
      <c r="A490" s="25"/>
      <c r="B490" s="21" t="s">
        <v>13</v>
      </c>
      <c r="C490" s="15"/>
      <c r="D490" s="15"/>
      <c r="E490" s="8" t="s">
        <v>6</v>
      </c>
      <c r="F490" s="9">
        <f t="shared" ref="F490:H490" si="151">F491+F492+F493+F494</f>
        <v>25</v>
      </c>
      <c r="G490" s="9">
        <f t="shared" si="151"/>
        <v>25</v>
      </c>
      <c r="H490" s="9">
        <f t="shared" si="151"/>
        <v>25</v>
      </c>
    </row>
    <row r="491" spans="1:8" s="7" customFormat="1" ht="15.75">
      <c r="A491" s="25"/>
      <c r="B491" s="21"/>
      <c r="C491" s="16"/>
      <c r="D491" s="16"/>
      <c r="E491" s="8" t="s">
        <v>7</v>
      </c>
      <c r="F491" s="9">
        <f t="shared" ref="F491:H494" si="152">F496+F501</f>
        <v>25</v>
      </c>
      <c r="G491" s="9">
        <f t="shared" si="152"/>
        <v>25</v>
      </c>
      <c r="H491" s="9">
        <f t="shared" si="152"/>
        <v>25</v>
      </c>
    </row>
    <row r="492" spans="1:8" s="7" customFormat="1" ht="31.5">
      <c r="A492" s="25"/>
      <c r="B492" s="21"/>
      <c r="C492" s="16"/>
      <c r="D492" s="16"/>
      <c r="E492" s="8" t="s">
        <v>19</v>
      </c>
      <c r="F492" s="9">
        <f t="shared" si="152"/>
        <v>0</v>
      </c>
      <c r="G492" s="9">
        <f t="shared" si="152"/>
        <v>0</v>
      </c>
      <c r="H492" s="9">
        <f t="shared" si="152"/>
        <v>0</v>
      </c>
    </row>
    <row r="493" spans="1:8" s="7" customFormat="1" ht="31.5">
      <c r="A493" s="25"/>
      <c r="B493" s="21"/>
      <c r="C493" s="16"/>
      <c r="D493" s="16"/>
      <c r="E493" s="8" t="s">
        <v>9</v>
      </c>
      <c r="F493" s="9">
        <f t="shared" si="152"/>
        <v>0</v>
      </c>
      <c r="G493" s="9">
        <f t="shared" si="152"/>
        <v>0</v>
      </c>
      <c r="H493" s="9">
        <f t="shared" si="152"/>
        <v>0</v>
      </c>
    </row>
    <row r="494" spans="1:8" s="7" customFormat="1" ht="47.25">
      <c r="A494" s="25"/>
      <c r="B494" s="21"/>
      <c r="C494" s="17"/>
      <c r="D494" s="17"/>
      <c r="E494" s="8" t="s">
        <v>10</v>
      </c>
      <c r="F494" s="9">
        <f t="shared" si="152"/>
        <v>0</v>
      </c>
      <c r="G494" s="9">
        <f t="shared" si="152"/>
        <v>0</v>
      </c>
      <c r="H494" s="9">
        <f t="shared" si="152"/>
        <v>0</v>
      </c>
    </row>
    <row r="495" spans="1:8" s="7" customFormat="1" ht="15.75" customHeight="1">
      <c r="A495" s="22" t="s">
        <v>96</v>
      </c>
      <c r="B495" s="21" t="s">
        <v>13</v>
      </c>
      <c r="C495" s="15"/>
      <c r="D495" s="15"/>
      <c r="E495" s="8" t="s">
        <v>6</v>
      </c>
      <c r="F495" s="9">
        <f t="shared" ref="F495:H495" si="153">F496+F497+F498+F499</f>
        <v>10</v>
      </c>
      <c r="G495" s="9">
        <f t="shared" si="153"/>
        <v>10</v>
      </c>
      <c r="H495" s="9">
        <f t="shared" si="153"/>
        <v>10</v>
      </c>
    </row>
    <row r="496" spans="1:8" s="7" customFormat="1" ht="15.75">
      <c r="A496" s="23"/>
      <c r="B496" s="21"/>
      <c r="C496" s="16"/>
      <c r="D496" s="16"/>
      <c r="E496" s="8" t="s">
        <v>7</v>
      </c>
      <c r="F496" s="9">
        <v>10</v>
      </c>
      <c r="G496" s="9">
        <v>10</v>
      </c>
      <c r="H496" s="9">
        <v>10</v>
      </c>
    </row>
    <row r="497" spans="1:8" s="7" customFormat="1" ht="31.5">
      <c r="A497" s="23"/>
      <c r="B497" s="21"/>
      <c r="C497" s="16"/>
      <c r="D497" s="16"/>
      <c r="E497" s="8" t="s">
        <v>19</v>
      </c>
      <c r="F497" s="9">
        <v>0</v>
      </c>
      <c r="G497" s="9">
        <v>0</v>
      </c>
      <c r="H497" s="9">
        <v>0</v>
      </c>
    </row>
    <row r="498" spans="1:8" s="7" customFormat="1" ht="31.5">
      <c r="A498" s="23"/>
      <c r="B498" s="21"/>
      <c r="C498" s="16"/>
      <c r="D498" s="16"/>
      <c r="E498" s="8" t="s">
        <v>9</v>
      </c>
      <c r="F498" s="9">
        <v>0</v>
      </c>
      <c r="G498" s="9">
        <v>0</v>
      </c>
      <c r="H498" s="9">
        <v>0</v>
      </c>
    </row>
    <row r="499" spans="1:8" s="7" customFormat="1" ht="47.25">
      <c r="A499" s="24"/>
      <c r="B499" s="21"/>
      <c r="C499" s="17"/>
      <c r="D499" s="17"/>
      <c r="E499" s="8" t="s">
        <v>10</v>
      </c>
      <c r="F499" s="9">
        <v>0</v>
      </c>
      <c r="G499" s="9">
        <v>0</v>
      </c>
      <c r="H499" s="9">
        <v>0</v>
      </c>
    </row>
    <row r="500" spans="1:8" s="7" customFormat="1" ht="15.75" customHeight="1">
      <c r="A500" s="22" t="s">
        <v>97</v>
      </c>
      <c r="B500" s="21" t="s">
        <v>13</v>
      </c>
      <c r="C500" s="15"/>
      <c r="D500" s="15"/>
      <c r="E500" s="8" t="s">
        <v>6</v>
      </c>
      <c r="F500" s="9">
        <f t="shared" ref="F500:H500" si="154">F501+F502+F503+F504</f>
        <v>15</v>
      </c>
      <c r="G500" s="9">
        <f t="shared" si="154"/>
        <v>15</v>
      </c>
      <c r="H500" s="9">
        <f t="shared" si="154"/>
        <v>15</v>
      </c>
    </row>
    <row r="501" spans="1:8" s="7" customFormat="1" ht="15.75">
      <c r="A501" s="23"/>
      <c r="B501" s="21"/>
      <c r="C501" s="16"/>
      <c r="D501" s="16"/>
      <c r="E501" s="8" t="s">
        <v>7</v>
      </c>
      <c r="F501" s="9">
        <v>15</v>
      </c>
      <c r="G501" s="9">
        <v>15</v>
      </c>
      <c r="H501" s="9">
        <v>15</v>
      </c>
    </row>
    <row r="502" spans="1:8" s="7" customFormat="1" ht="31.5">
      <c r="A502" s="23"/>
      <c r="B502" s="21"/>
      <c r="C502" s="16"/>
      <c r="D502" s="16"/>
      <c r="E502" s="8" t="s">
        <v>19</v>
      </c>
      <c r="F502" s="9">
        <v>0</v>
      </c>
      <c r="G502" s="9">
        <v>0</v>
      </c>
      <c r="H502" s="9">
        <v>0</v>
      </c>
    </row>
    <row r="503" spans="1:8" s="7" customFormat="1" ht="31.5">
      <c r="A503" s="23"/>
      <c r="B503" s="21"/>
      <c r="C503" s="16"/>
      <c r="D503" s="16"/>
      <c r="E503" s="8" t="s">
        <v>9</v>
      </c>
      <c r="F503" s="9">
        <v>0</v>
      </c>
      <c r="G503" s="9">
        <v>0</v>
      </c>
      <c r="H503" s="9">
        <v>0</v>
      </c>
    </row>
    <row r="504" spans="1:8" s="7" customFormat="1" ht="92.25" customHeight="1">
      <c r="A504" s="24"/>
      <c r="B504" s="21"/>
      <c r="C504" s="17"/>
      <c r="D504" s="17"/>
      <c r="E504" s="8" t="s">
        <v>10</v>
      </c>
      <c r="F504" s="9">
        <v>0</v>
      </c>
      <c r="G504" s="9">
        <v>0</v>
      </c>
      <c r="H504" s="9">
        <v>0</v>
      </c>
    </row>
    <row r="505" spans="1:8" s="7" customFormat="1" ht="15.75" customHeight="1">
      <c r="A505" s="25" t="s">
        <v>98</v>
      </c>
      <c r="B505" s="21" t="s">
        <v>115</v>
      </c>
      <c r="C505" s="15">
        <v>2022</v>
      </c>
      <c r="D505" s="15">
        <v>2022</v>
      </c>
      <c r="E505" s="8" t="s">
        <v>6</v>
      </c>
      <c r="F505" s="9">
        <f t="shared" ref="F505:H505" si="155">F506+F507+F508+F509</f>
        <v>0</v>
      </c>
      <c r="G505" s="9">
        <f t="shared" si="155"/>
        <v>0</v>
      </c>
      <c r="H505" s="9">
        <f t="shared" si="155"/>
        <v>0</v>
      </c>
    </row>
    <row r="506" spans="1:8" s="7" customFormat="1" ht="15.75">
      <c r="A506" s="25"/>
      <c r="B506" s="21"/>
      <c r="C506" s="16"/>
      <c r="D506" s="16"/>
      <c r="E506" s="8" t="s">
        <v>7</v>
      </c>
      <c r="F506" s="9">
        <f t="shared" ref="F506:H509" si="156">F512</f>
        <v>0</v>
      </c>
      <c r="G506" s="9">
        <f t="shared" si="156"/>
        <v>0</v>
      </c>
      <c r="H506" s="9">
        <f t="shared" si="156"/>
        <v>0</v>
      </c>
    </row>
    <row r="507" spans="1:8" s="7" customFormat="1" ht="31.5">
      <c r="A507" s="25"/>
      <c r="B507" s="21"/>
      <c r="C507" s="16"/>
      <c r="D507" s="16"/>
      <c r="E507" s="8" t="s">
        <v>19</v>
      </c>
      <c r="F507" s="9">
        <f t="shared" si="156"/>
        <v>0</v>
      </c>
      <c r="G507" s="9">
        <f t="shared" si="156"/>
        <v>0</v>
      </c>
      <c r="H507" s="9">
        <f t="shared" si="156"/>
        <v>0</v>
      </c>
    </row>
    <row r="508" spans="1:8" s="7" customFormat="1" ht="31.5">
      <c r="A508" s="25"/>
      <c r="B508" s="21"/>
      <c r="C508" s="16"/>
      <c r="D508" s="16"/>
      <c r="E508" s="8" t="s">
        <v>9</v>
      </c>
      <c r="F508" s="9">
        <f t="shared" si="156"/>
        <v>0</v>
      </c>
      <c r="G508" s="9">
        <f t="shared" si="156"/>
        <v>0</v>
      </c>
      <c r="H508" s="9">
        <f t="shared" si="156"/>
        <v>0</v>
      </c>
    </row>
    <row r="509" spans="1:8" s="7" customFormat="1" ht="47.25">
      <c r="A509" s="25"/>
      <c r="B509" s="21"/>
      <c r="C509" s="17"/>
      <c r="D509" s="17"/>
      <c r="E509" s="8" t="s">
        <v>10</v>
      </c>
      <c r="F509" s="9">
        <f t="shared" si="156"/>
        <v>0</v>
      </c>
      <c r="G509" s="9">
        <f t="shared" si="156"/>
        <v>0</v>
      </c>
      <c r="H509" s="9">
        <f t="shared" si="156"/>
        <v>0</v>
      </c>
    </row>
    <row r="510" spans="1:8" s="7" customFormat="1" ht="15.75" customHeight="1">
      <c r="A510" s="25"/>
      <c r="B510" s="25" t="s">
        <v>11</v>
      </c>
      <c r="C510" s="25"/>
      <c r="D510" s="25"/>
      <c r="E510" s="25"/>
      <c r="F510" s="25"/>
      <c r="G510" s="12"/>
      <c r="H510" s="12"/>
    </row>
    <row r="511" spans="1:8" s="7" customFormat="1" ht="15.75" customHeight="1">
      <c r="A511" s="25"/>
      <c r="B511" s="21" t="s">
        <v>13</v>
      </c>
      <c r="C511" s="15"/>
      <c r="D511" s="15"/>
      <c r="E511" s="8" t="s">
        <v>6</v>
      </c>
      <c r="F511" s="9">
        <f t="shared" ref="F511:H511" si="157">F512+F513+F514+F515</f>
        <v>0</v>
      </c>
      <c r="G511" s="9">
        <f t="shared" si="157"/>
        <v>0</v>
      </c>
      <c r="H511" s="9">
        <f t="shared" si="157"/>
        <v>0</v>
      </c>
    </row>
    <row r="512" spans="1:8" s="7" customFormat="1" ht="15.75">
      <c r="A512" s="25"/>
      <c r="B512" s="21"/>
      <c r="C512" s="16"/>
      <c r="D512" s="16"/>
      <c r="E512" s="8" t="s">
        <v>7</v>
      </c>
      <c r="F512" s="9">
        <f t="shared" ref="F512:H512" si="158">F517</f>
        <v>0</v>
      </c>
      <c r="G512" s="9">
        <f t="shared" si="158"/>
        <v>0</v>
      </c>
      <c r="H512" s="9">
        <f t="shared" si="158"/>
        <v>0</v>
      </c>
    </row>
    <row r="513" spans="1:8" s="7" customFormat="1" ht="31.5">
      <c r="A513" s="25"/>
      <c r="B513" s="21"/>
      <c r="C513" s="16"/>
      <c r="D513" s="16"/>
      <c r="E513" s="8" t="s">
        <v>19</v>
      </c>
      <c r="F513" s="9">
        <v>0</v>
      </c>
      <c r="G513" s="9">
        <v>0</v>
      </c>
      <c r="H513" s="9">
        <v>0</v>
      </c>
    </row>
    <row r="514" spans="1:8" s="7" customFormat="1" ht="31.5">
      <c r="A514" s="25"/>
      <c r="B514" s="21"/>
      <c r="C514" s="16"/>
      <c r="D514" s="16"/>
      <c r="E514" s="8" t="s">
        <v>9</v>
      </c>
      <c r="F514" s="9">
        <v>0</v>
      </c>
      <c r="G514" s="9">
        <v>0</v>
      </c>
      <c r="H514" s="9">
        <v>0</v>
      </c>
    </row>
    <row r="515" spans="1:8" s="7" customFormat="1" ht="47.25">
      <c r="A515" s="25"/>
      <c r="B515" s="21"/>
      <c r="C515" s="17"/>
      <c r="D515" s="17"/>
      <c r="E515" s="8" t="s">
        <v>10</v>
      </c>
      <c r="F515" s="9">
        <v>0</v>
      </c>
      <c r="G515" s="9">
        <v>0</v>
      </c>
      <c r="H515" s="9">
        <v>0</v>
      </c>
    </row>
    <row r="516" spans="1:8" s="7" customFormat="1" ht="15.75" customHeight="1">
      <c r="A516" s="18" t="s">
        <v>99</v>
      </c>
      <c r="B516" s="21" t="s">
        <v>13</v>
      </c>
      <c r="C516" s="15">
        <v>2022</v>
      </c>
      <c r="D516" s="15">
        <v>2022</v>
      </c>
      <c r="E516" s="8" t="s">
        <v>6</v>
      </c>
      <c r="F516" s="9">
        <f t="shared" ref="F516:H516" si="159">F517+F518+F519+F520</f>
        <v>0</v>
      </c>
      <c r="G516" s="9">
        <f t="shared" si="159"/>
        <v>0</v>
      </c>
      <c r="H516" s="9">
        <f t="shared" si="159"/>
        <v>0</v>
      </c>
    </row>
    <row r="517" spans="1:8" ht="15.75">
      <c r="A517" s="19"/>
      <c r="B517" s="21"/>
      <c r="C517" s="16"/>
      <c r="D517" s="16"/>
      <c r="E517" s="8" t="s">
        <v>7</v>
      </c>
      <c r="F517" s="9">
        <f>100-100</f>
        <v>0</v>
      </c>
      <c r="G517" s="9">
        <f>100-100</f>
        <v>0</v>
      </c>
      <c r="H517" s="9">
        <f t="shared" ref="H517" si="160">100-100</f>
        <v>0</v>
      </c>
    </row>
    <row r="518" spans="1:8" ht="31.5">
      <c r="A518" s="19"/>
      <c r="B518" s="21"/>
      <c r="C518" s="16"/>
      <c r="D518" s="16"/>
      <c r="E518" s="8" t="s">
        <v>19</v>
      </c>
      <c r="F518" s="9">
        <v>0</v>
      </c>
      <c r="G518" s="9">
        <v>0</v>
      </c>
      <c r="H518" s="9">
        <v>0</v>
      </c>
    </row>
    <row r="519" spans="1:8" ht="31.5">
      <c r="A519" s="19"/>
      <c r="B519" s="21"/>
      <c r="C519" s="16"/>
      <c r="D519" s="16"/>
      <c r="E519" s="8" t="s">
        <v>9</v>
      </c>
      <c r="F519" s="9">
        <v>0</v>
      </c>
      <c r="G519" s="9">
        <v>0</v>
      </c>
      <c r="H519" s="9">
        <v>0</v>
      </c>
    </row>
    <row r="520" spans="1:8" ht="58.5" customHeight="1">
      <c r="A520" s="20"/>
      <c r="B520" s="21"/>
      <c r="C520" s="17"/>
      <c r="D520" s="17"/>
      <c r="E520" s="8" t="s">
        <v>10</v>
      </c>
      <c r="F520" s="9">
        <v>0</v>
      </c>
      <c r="G520" s="9">
        <v>0</v>
      </c>
      <c r="H520" s="9">
        <v>0</v>
      </c>
    </row>
  </sheetData>
  <mergeCells count="388">
    <mergeCell ref="G1:H1"/>
    <mergeCell ref="A2:G2"/>
    <mergeCell ref="A3:G3"/>
    <mergeCell ref="A4:G4"/>
    <mergeCell ref="A6:A7"/>
    <mergeCell ref="B6:B7"/>
    <mergeCell ref="C6:C7"/>
    <mergeCell ref="D6:D7"/>
    <mergeCell ref="E6:E7"/>
    <mergeCell ref="F6:H6"/>
    <mergeCell ref="D20:D24"/>
    <mergeCell ref="B25:B29"/>
    <mergeCell ref="C25:C29"/>
    <mergeCell ref="D25:D29"/>
    <mergeCell ref="B30:B34"/>
    <mergeCell ref="C30:C34"/>
    <mergeCell ref="D30:D34"/>
    <mergeCell ref="A9:A34"/>
    <mergeCell ref="B9:B13"/>
    <mergeCell ref="C9:C13"/>
    <mergeCell ref="D9:D13"/>
    <mergeCell ref="B14:F14"/>
    <mergeCell ref="B15:B19"/>
    <mergeCell ref="C15:C19"/>
    <mergeCell ref="D15:D19"/>
    <mergeCell ref="B20:B24"/>
    <mergeCell ref="C20:C24"/>
    <mergeCell ref="D46:D50"/>
    <mergeCell ref="B51:B55"/>
    <mergeCell ref="C51:C55"/>
    <mergeCell ref="D51:D55"/>
    <mergeCell ref="B56:B60"/>
    <mergeCell ref="C56:C60"/>
    <mergeCell ref="D56:D60"/>
    <mergeCell ref="A35:A60"/>
    <mergeCell ref="B35:B39"/>
    <mergeCell ref="C35:C39"/>
    <mergeCell ref="D35:D39"/>
    <mergeCell ref="B40:F40"/>
    <mergeCell ref="B41:B45"/>
    <mergeCell ref="C41:C45"/>
    <mergeCell ref="D41:D45"/>
    <mergeCell ref="B46:B50"/>
    <mergeCell ref="C46:C50"/>
    <mergeCell ref="C73:C77"/>
    <mergeCell ref="D73:D77"/>
    <mergeCell ref="A78:A82"/>
    <mergeCell ref="B78:B82"/>
    <mergeCell ref="C78:C82"/>
    <mergeCell ref="D78:D82"/>
    <mergeCell ref="A61:F61"/>
    <mergeCell ref="A62:A77"/>
    <mergeCell ref="B62:B66"/>
    <mergeCell ref="C62:C66"/>
    <mergeCell ref="D62:D66"/>
    <mergeCell ref="B67:F67"/>
    <mergeCell ref="B68:B72"/>
    <mergeCell ref="C68:C72"/>
    <mergeCell ref="D68:D72"/>
    <mergeCell ref="B73:B77"/>
    <mergeCell ref="A93:A97"/>
    <mergeCell ref="B93:B97"/>
    <mergeCell ref="C93:C97"/>
    <mergeCell ref="D93:D97"/>
    <mergeCell ref="A98:A102"/>
    <mergeCell ref="B98:B102"/>
    <mergeCell ref="C98:C102"/>
    <mergeCell ref="D98:D102"/>
    <mergeCell ref="A83:A87"/>
    <mergeCell ref="B83:B87"/>
    <mergeCell ref="C83:C87"/>
    <mergeCell ref="D83:D87"/>
    <mergeCell ref="A88:A92"/>
    <mergeCell ref="B88:B92"/>
    <mergeCell ref="C88:C92"/>
    <mergeCell ref="D88:D92"/>
    <mergeCell ref="C114:C118"/>
    <mergeCell ref="D114:D118"/>
    <mergeCell ref="B119:B123"/>
    <mergeCell ref="C119:C123"/>
    <mergeCell ref="D119:D123"/>
    <mergeCell ref="B124:B128"/>
    <mergeCell ref="C124:C128"/>
    <mergeCell ref="D124:D128"/>
    <mergeCell ref="A103:A107"/>
    <mergeCell ref="B103:B107"/>
    <mergeCell ref="C103:C107"/>
    <mergeCell ref="D103:D107"/>
    <mergeCell ref="A108:A133"/>
    <mergeCell ref="B108:B112"/>
    <mergeCell ref="C108:C112"/>
    <mergeCell ref="D108:D112"/>
    <mergeCell ref="B113:F113"/>
    <mergeCell ref="B114:B118"/>
    <mergeCell ref="A139:A143"/>
    <mergeCell ref="B139:B143"/>
    <mergeCell ref="C139:C143"/>
    <mergeCell ref="D139:D143"/>
    <mergeCell ref="A144:A148"/>
    <mergeCell ref="B144:B148"/>
    <mergeCell ref="C144:C148"/>
    <mergeCell ref="D144:D148"/>
    <mergeCell ref="B129:B133"/>
    <mergeCell ref="C129:C133"/>
    <mergeCell ref="D129:D133"/>
    <mergeCell ref="A134:A138"/>
    <mergeCell ref="B134:B138"/>
    <mergeCell ref="C134:C138"/>
    <mergeCell ref="D134:D138"/>
    <mergeCell ref="A159:A163"/>
    <mergeCell ref="B159:B163"/>
    <mergeCell ref="C159:C163"/>
    <mergeCell ref="D159:D163"/>
    <mergeCell ref="A164:A168"/>
    <mergeCell ref="B164:B168"/>
    <mergeCell ref="C164:C168"/>
    <mergeCell ref="D164:D168"/>
    <mergeCell ref="A149:A153"/>
    <mergeCell ref="B149:B153"/>
    <mergeCell ref="C149:C153"/>
    <mergeCell ref="D149:D153"/>
    <mergeCell ref="A154:A158"/>
    <mergeCell ref="B154:B158"/>
    <mergeCell ref="C154:C158"/>
    <mergeCell ref="D154:D158"/>
    <mergeCell ref="A179:A183"/>
    <mergeCell ref="B179:B183"/>
    <mergeCell ref="C179:C183"/>
    <mergeCell ref="D179:D183"/>
    <mergeCell ref="A184:A188"/>
    <mergeCell ref="B184:B188"/>
    <mergeCell ref="C184:C188"/>
    <mergeCell ref="D184:D188"/>
    <mergeCell ref="A169:A173"/>
    <mergeCell ref="B169:B173"/>
    <mergeCell ref="C169:C173"/>
    <mergeCell ref="D169:D173"/>
    <mergeCell ref="A174:A178"/>
    <mergeCell ref="B174:B178"/>
    <mergeCell ref="C174:C178"/>
    <mergeCell ref="D174:D178"/>
    <mergeCell ref="C200:C204"/>
    <mergeCell ref="D200:D204"/>
    <mergeCell ref="B205:B209"/>
    <mergeCell ref="C205:C209"/>
    <mergeCell ref="D205:D209"/>
    <mergeCell ref="B210:B214"/>
    <mergeCell ref="C210:C214"/>
    <mergeCell ref="D210:D214"/>
    <mergeCell ref="A189:A193"/>
    <mergeCell ref="B189:B193"/>
    <mergeCell ref="C189:C193"/>
    <mergeCell ref="D189:D193"/>
    <mergeCell ref="A194:A219"/>
    <mergeCell ref="B194:B198"/>
    <mergeCell ref="C194:C198"/>
    <mergeCell ref="D194:D198"/>
    <mergeCell ref="B199:F199"/>
    <mergeCell ref="B200:B204"/>
    <mergeCell ref="A225:A229"/>
    <mergeCell ref="B225:B229"/>
    <mergeCell ref="C225:C229"/>
    <mergeCell ref="D225:D229"/>
    <mergeCell ref="A230:A234"/>
    <mergeCell ref="B230:B234"/>
    <mergeCell ref="C230:C234"/>
    <mergeCell ref="D230:D234"/>
    <mergeCell ref="B215:B219"/>
    <mergeCell ref="C215:C219"/>
    <mergeCell ref="D215:D219"/>
    <mergeCell ref="A220:A224"/>
    <mergeCell ref="B220:B224"/>
    <mergeCell ref="C220:C224"/>
    <mergeCell ref="D220:D224"/>
    <mergeCell ref="A245:A249"/>
    <mergeCell ref="B245:B249"/>
    <mergeCell ref="C245:C249"/>
    <mergeCell ref="D245:D249"/>
    <mergeCell ref="A250:A254"/>
    <mergeCell ref="B250:B254"/>
    <mergeCell ref="C250:C254"/>
    <mergeCell ref="D250:D254"/>
    <mergeCell ref="A235:A239"/>
    <mergeCell ref="B235:B239"/>
    <mergeCell ref="C235:C239"/>
    <mergeCell ref="D235:D239"/>
    <mergeCell ref="A240:A244"/>
    <mergeCell ref="B240:B244"/>
    <mergeCell ref="C240:C244"/>
    <mergeCell ref="D240:D244"/>
    <mergeCell ref="A265:A269"/>
    <mergeCell ref="B265:B269"/>
    <mergeCell ref="C265:C269"/>
    <mergeCell ref="D265:D269"/>
    <mergeCell ref="A270:A274"/>
    <mergeCell ref="B270:B274"/>
    <mergeCell ref="C270:C274"/>
    <mergeCell ref="D270:D274"/>
    <mergeCell ref="A255:A259"/>
    <mergeCell ref="B255:B259"/>
    <mergeCell ref="C255:C259"/>
    <mergeCell ref="D255:D259"/>
    <mergeCell ref="A260:A264"/>
    <mergeCell ref="B260:B264"/>
    <mergeCell ref="C260:C264"/>
    <mergeCell ref="D260:D264"/>
    <mergeCell ref="A275:A279"/>
    <mergeCell ref="B275:B279"/>
    <mergeCell ref="C275:C279"/>
    <mergeCell ref="D275:D279"/>
    <mergeCell ref="A280:A300"/>
    <mergeCell ref="B280:B284"/>
    <mergeCell ref="C280:C284"/>
    <mergeCell ref="D280:D284"/>
    <mergeCell ref="B285:F285"/>
    <mergeCell ref="B286:B290"/>
    <mergeCell ref="A301:A305"/>
    <mergeCell ref="B301:B305"/>
    <mergeCell ref="C301:C305"/>
    <mergeCell ref="D301:D305"/>
    <mergeCell ref="A306:A310"/>
    <mergeCell ref="B306:B310"/>
    <mergeCell ref="C306:C310"/>
    <mergeCell ref="D306:D310"/>
    <mergeCell ref="C286:C290"/>
    <mergeCell ref="D286:D290"/>
    <mergeCell ref="B291:B295"/>
    <mergeCell ref="C291:C295"/>
    <mergeCell ref="D291:D295"/>
    <mergeCell ref="B296:B300"/>
    <mergeCell ref="C296:C300"/>
    <mergeCell ref="D296:D300"/>
    <mergeCell ref="B332:B336"/>
    <mergeCell ref="C332:C336"/>
    <mergeCell ref="A311:A315"/>
    <mergeCell ref="B311:B315"/>
    <mergeCell ref="C311:C315"/>
    <mergeCell ref="D311:D315"/>
    <mergeCell ref="A316:A320"/>
    <mergeCell ref="B316:B320"/>
    <mergeCell ref="C316:C320"/>
    <mergeCell ref="D316:D320"/>
    <mergeCell ref="A347:A351"/>
    <mergeCell ref="B347:B351"/>
    <mergeCell ref="C347:C351"/>
    <mergeCell ref="D347:D351"/>
    <mergeCell ref="A352:A356"/>
    <mergeCell ref="B352:B356"/>
    <mergeCell ref="C352:C356"/>
    <mergeCell ref="D352:D356"/>
    <mergeCell ref="D332:D336"/>
    <mergeCell ref="B337:B341"/>
    <mergeCell ref="C337:C341"/>
    <mergeCell ref="D337:D341"/>
    <mergeCell ref="A342:A346"/>
    <mergeCell ref="B342:B346"/>
    <mergeCell ref="C342:C346"/>
    <mergeCell ref="D342:D346"/>
    <mergeCell ref="A321:A341"/>
    <mergeCell ref="B321:B325"/>
    <mergeCell ref="C321:C325"/>
    <mergeCell ref="D321:D325"/>
    <mergeCell ref="B326:F326"/>
    <mergeCell ref="B327:B331"/>
    <mergeCell ref="C327:C331"/>
    <mergeCell ref="D327:D331"/>
    <mergeCell ref="C394:C398"/>
    <mergeCell ref="D368:D372"/>
    <mergeCell ref="B373:B377"/>
    <mergeCell ref="C373:C377"/>
    <mergeCell ref="D373:D377"/>
    <mergeCell ref="B378:B382"/>
    <mergeCell ref="C378:C382"/>
    <mergeCell ref="D378:D382"/>
    <mergeCell ref="A357:A382"/>
    <mergeCell ref="B357:B361"/>
    <mergeCell ref="C357:C361"/>
    <mergeCell ref="D357:D361"/>
    <mergeCell ref="B362:F362"/>
    <mergeCell ref="B363:B367"/>
    <mergeCell ref="C363:C367"/>
    <mergeCell ref="D363:D367"/>
    <mergeCell ref="B368:B372"/>
    <mergeCell ref="C368:C372"/>
    <mergeCell ref="A409:A413"/>
    <mergeCell ref="B409:B413"/>
    <mergeCell ref="C409:C413"/>
    <mergeCell ref="D409:D413"/>
    <mergeCell ref="A414:A418"/>
    <mergeCell ref="B414:B418"/>
    <mergeCell ref="C414:C418"/>
    <mergeCell ref="D414:D418"/>
    <mergeCell ref="D394:D398"/>
    <mergeCell ref="B399:B403"/>
    <mergeCell ref="C399:C403"/>
    <mergeCell ref="D399:D403"/>
    <mergeCell ref="B404:B408"/>
    <mergeCell ref="C404:C408"/>
    <mergeCell ref="D404:D408"/>
    <mergeCell ref="A383:A408"/>
    <mergeCell ref="B383:B387"/>
    <mergeCell ref="C383:C387"/>
    <mergeCell ref="D383:D387"/>
    <mergeCell ref="B388:F388"/>
    <mergeCell ref="B389:B393"/>
    <mergeCell ref="C389:C393"/>
    <mergeCell ref="D389:D393"/>
    <mergeCell ref="B394:B398"/>
    <mergeCell ref="A429:A433"/>
    <mergeCell ref="B429:B433"/>
    <mergeCell ref="C429:C433"/>
    <mergeCell ref="D429:D433"/>
    <mergeCell ref="A434:A438"/>
    <mergeCell ref="B434:B438"/>
    <mergeCell ref="C434:C438"/>
    <mergeCell ref="D434:D438"/>
    <mergeCell ref="A419:A423"/>
    <mergeCell ref="B419:B423"/>
    <mergeCell ref="C419:C423"/>
    <mergeCell ref="D419:D423"/>
    <mergeCell ref="A424:A428"/>
    <mergeCell ref="B424:B428"/>
    <mergeCell ref="C424:C428"/>
    <mergeCell ref="D424:D428"/>
    <mergeCell ref="A449:A453"/>
    <mergeCell ref="B449:B453"/>
    <mergeCell ref="C449:C453"/>
    <mergeCell ref="D449:D453"/>
    <mergeCell ref="A454:A458"/>
    <mergeCell ref="B454:B458"/>
    <mergeCell ref="C454:C458"/>
    <mergeCell ref="D454:D458"/>
    <mergeCell ref="A439:A443"/>
    <mergeCell ref="B439:B443"/>
    <mergeCell ref="C439:C443"/>
    <mergeCell ref="D439:D443"/>
    <mergeCell ref="A444:A448"/>
    <mergeCell ref="B444:B448"/>
    <mergeCell ref="C444:C448"/>
    <mergeCell ref="D444:D448"/>
    <mergeCell ref="A469:A473"/>
    <mergeCell ref="B469:B473"/>
    <mergeCell ref="C469:C473"/>
    <mergeCell ref="D469:D473"/>
    <mergeCell ref="A474:A478"/>
    <mergeCell ref="B474:B478"/>
    <mergeCell ref="C474:C478"/>
    <mergeCell ref="D474:D478"/>
    <mergeCell ref="A459:A463"/>
    <mergeCell ref="B459:B463"/>
    <mergeCell ref="C459:C463"/>
    <mergeCell ref="D459:D463"/>
    <mergeCell ref="A464:A468"/>
    <mergeCell ref="B464:B468"/>
    <mergeCell ref="C464:C468"/>
    <mergeCell ref="D464:D468"/>
    <mergeCell ref="C490:C494"/>
    <mergeCell ref="D490:D494"/>
    <mergeCell ref="A495:A499"/>
    <mergeCell ref="B495:B499"/>
    <mergeCell ref="C495:C499"/>
    <mergeCell ref="D495:D499"/>
    <mergeCell ref="A479:A483"/>
    <mergeCell ref="B479:B483"/>
    <mergeCell ref="C479:C483"/>
    <mergeCell ref="D479:D483"/>
    <mergeCell ref="A484:A494"/>
    <mergeCell ref="B484:B488"/>
    <mergeCell ref="C484:C488"/>
    <mergeCell ref="D484:D488"/>
    <mergeCell ref="B489:F489"/>
    <mergeCell ref="B490:B494"/>
    <mergeCell ref="C511:C515"/>
    <mergeCell ref="D511:D515"/>
    <mergeCell ref="A516:A520"/>
    <mergeCell ref="B516:B520"/>
    <mergeCell ref="C516:C520"/>
    <mergeCell ref="D516:D520"/>
    <mergeCell ref="A500:A504"/>
    <mergeCell ref="B500:B504"/>
    <mergeCell ref="C500:C504"/>
    <mergeCell ref="D500:D504"/>
    <mergeCell ref="A505:A515"/>
    <mergeCell ref="B505:B509"/>
    <mergeCell ref="C505:C509"/>
    <mergeCell ref="D505:D509"/>
    <mergeCell ref="B510:F510"/>
    <mergeCell ref="B511:B515"/>
  </mergeCells>
  <pageMargins left="0.7" right="0.7" top="0.75" bottom="0.75" header="0.3" footer="0.3"/>
  <pageSetup paperSize="9" scale="5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2022-03-28T06:07:04Z</dcterms:modified>
</cp:coreProperties>
</file>