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AI28" i="1" s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I30" i="1"/>
  <c r="S30" i="1"/>
  <c r="Q30" i="1" s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 s="1"/>
  <c r="K27" i="1"/>
  <c r="E27" i="1"/>
  <c r="BC25" i="1"/>
  <c r="AO25" i="1"/>
  <c r="AI25" i="1"/>
  <c r="S25" i="1"/>
  <c r="Q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E22" i="1"/>
  <c r="BC21" i="1"/>
  <c r="AO21" i="1"/>
  <c r="AI21" i="1"/>
  <c r="S21" i="1"/>
  <c r="Q21" i="1" s="1"/>
  <c r="K21" i="1"/>
  <c r="E21" i="1"/>
  <c r="BC20" i="1"/>
  <c r="BD20" i="1" s="1"/>
  <c r="BB19" i="1"/>
  <c r="BB17" i="1" s="1"/>
  <c r="BA19" i="1"/>
  <c r="BA17" i="1" s="1"/>
  <c r="AZ19" i="1"/>
  <c r="AY19" i="1"/>
  <c r="AY17" i="1" s="1"/>
  <c r="AX19" i="1"/>
  <c r="AX17" i="1" s="1"/>
  <c r="AX8" i="1" s="1"/>
  <c r="AW19" i="1"/>
  <c r="AV19" i="1"/>
  <c r="AV17" i="1" s="1"/>
  <c r="AU19" i="1"/>
  <c r="AU17" i="1" s="1"/>
  <c r="AT19" i="1"/>
  <c r="AS19" i="1"/>
  <c r="AS17" i="1" s="1"/>
  <c r="AR19" i="1"/>
  <c r="AR17" i="1" s="1"/>
  <c r="AR8" i="1" s="1"/>
  <c r="AR26" i="1" s="1"/>
  <c r="AR29" i="1" s="1"/>
  <c r="AQ19" i="1"/>
  <c r="AQ17" i="1" s="1"/>
  <c r="AP19" i="1"/>
  <c r="AN19" i="1"/>
  <c r="AN17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B17" i="1" s="1"/>
  <c r="AB8" i="1" s="1"/>
  <c r="AA19" i="1"/>
  <c r="AA17" i="1" s="1"/>
  <c r="Z19" i="1"/>
  <c r="Z17" i="1" s="1"/>
  <c r="Y19" i="1"/>
  <c r="X19" i="1"/>
  <c r="X17" i="1" s="1"/>
  <c r="W19" i="1"/>
  <c r="W17" i="1" s="1"/>
  <c r="V19" i="1"/>
  <c r="V17" i="1" s="1"/>
  <c r="U19" i="1"/>
  <c r="U17" i="1" s="1"/>
  <c r="T19" i="1"/>
  <c r="T17" i="1" s="1"/>
  <c r="T8" i="1" s="1"/>
  <c r="R19" i="1"/>
  <c r="P19" i="1"/>
  <c r="P17" i="1" s="1"/>
  <c r="O19" i="1"/>
  <c r="O17" i="1" s="1"/>
  <c r="N19" i="1"/>
  <c r="N17" i="1" s="1"/>
  <c r="N8" i="1" s="1"/>
  <c r="N26" i="1" s="1"/>
  <c r="N29" i="1" s="1"/>
  <c r="M19" i="1"/>
  <c r="M17" i="1" s="1"/>
  <c r="L19" i="1"/>
  <c r="L17" i="1" s="1"/>
  <c r="J19" i="1"/>
  <c r="I19" i="1"/>
  <c r="I17" i="1" s="1"/>
  <c r="H19" i="1"/>
  <c r="G19" i="1"/>
  <c r="G17" i="1" s="1"/>
  <c r="F19" i="1"/>
  <c r="F17" i="1" s="1"/>
  <c r="E19" i="1"/>
  <c r="E17" i="1" s="1"/>
  <c r="C19" i="1"/>
  <c r="C17" i="1" s="1"/>
  <c r="BC18" i="1"/>
  <c r="AO18" i="1"/>
  <c r="AI18" i="1"/>
  <c r="S18" i="1"/>
  <c r="K18" i="1"/>
  <c r="E18" i="1"/>
  <c r="AZ17" i="1"/>
  <c r="AW17" i="1"/>
  <c r="AT17" i="1"/>
  <c r="AP17" i="1"/>
  <c r="AL17" i="1"/>
  <c r="AK17" i="1"/>
  <c r="AJ17" i="1"/>
  <c r="AF17" i="1"/>
  <c r="Y17" i="1"/>
  <c r="R17" i="1"/>
  <c r="J17" i="1"/>
  <c r="H17" i="1"/>
  <c r="BC16" i="1"/>
  <c r="AO16" i="1"/>
  <c r="AI16" i="1"/>
  <c r="S16" i="1"/>
  <c r="Q16" i="1" s="1"/>
  <c r="K16" i="1"/>
  <c r="E16" i="1"/>
  <c r="BC15" i="1"/>
  <c r="AO15" i="1"/>
  <c r="AI15" i="1"/>
  <c r="S15" i="1"/>
  <c r="Q15" i="1" s="1"/>
  <c r="K15" i="1"/>
  <c r="E15" i="1"/>
  <c r="BC14" i="1"/>
  <c r="AO14" i="1"/>
  <c r="AI14" i="1"/>
  <c r="AI11" i="1" s="1"/>
  <c r="S14" i="1"/>
  <c r="K14" i="1"/>
  <c r="E14" i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Q29" i="1" s="1"/>
  <c r="AP11" i="1"/>
  <c r="AN11" i="1"/>
  <c r="AN8" i="1" s="1"/>
  <c r="AM11" i="1"/>
  <c r="AL11" i="1"/>
  <c r="AK11" i="1"/>
  <c r="AJ11" i="1"/>
  <c r="AJ8" i="1" s="1"/>
  <c r="AH11" i="1"/>
  <c r="AG11" i="1"/>
  <c r="AF11" i="1"/>
  <c r="AE11" i="1"/>
  <c r="AD11" i="1"/>
  <c r="AC11" i="1"/>
  <c r="AC8" i="1" s="1"/>
  <c r="AC9" i="1" s="1"/>
  <c r="AB11" i="1"/>
  <c r="AA11" i="1"/>
  <c r="Z11" i="1"/>
  <c r="Y11" i="1"/>
  <c r="Y8" i="1" s="1"/>
  <c r="X11" i="1"/>
  <c r="W11" i="1"/>
  <c r="V11" i="1"/>
  <c r="U11" i="1"/>
  <c r="T11" i="1"/>
  <c r="R11" i="1"/>
  <c r="R8" i="1" s="1"/>
  <c r="P11" i="1"/>
  <c r="O11" i="1"/>
  <c r="N11" i="1"/>
  <c r="M11" i="1"/>
  <c r="L11" i="1"/>
  <c r="J11" i="1"/>
  <c r="I11" i="1"/>
  <c r="H11" i="1"/>
  <c r="H8" i="1" s="1"/>
  <c r="G11" i="1"/>
  <c r="F11" i="1"/>
  <c r="C11" i="1"/>
  <c r="BD10" i="1"/>
  <c r="BC10" i="1"/>
  <c r="AZ8" i="1"/>
  <c r="AZ9" i="1" s="1"/>
  <c r="AT8" i="1"/>
  <c r="AT9" i="1" s="1"/>
  <c r="AL8" i="1"/>
  <c r="AL26" i="1" s="1"/>
  <c r="AL29" i="1" s="1"/>
  <c r="BC7" i="1"/>
  <c r="AO7" i="1"/>
  <c r="AI7" i="1"/>
  <c r="S7" i="1"/>
  <c r="K7" i="1"/>
  <c r="E7" i="1"/>
  <c r="AX26" i="1" l="1"/>
  <c r="AX29" i="1" s="1"/>
  <c r="AX9" i="1"/>
  <c r="AQ9" i="1"/>
  <c r="AI19" i="1"/>
  <c r="AO28" i="1"/>
  <c r="O8" i="1"/>
  <c r="O26" i="1" s="1"/>
  <c r="O29" i="1" s="1"/>
  <c r="K11" i="1"/>
  <c r="C8" i="1"/>
  <c r="C26" i="1" s="1"/>
  <c r="C29" i="1" s="1"/>
  <c r="Q19" i="1"/>
  <c r="D27" i="1"/>
  <c r="BD27" i="1" s="1"/>
  <c r="D25" i="1"/>
  <c r="BD25" i="1" s="1"/>
  <c r="K19" i="1"/>
  <c r="K17" i="1" s="1"/>
  <c r="S28" i="1"/>
  <c r="D33" i="1"/>
  <c r="BD33" i="1" s="1"/>
  <c r="BC28" i="1"/>
  <c r="K28" i="1"/>
  <c r="BA8" i="1"/>
  <c r="BA9" i="1" s="1"/>
  <c r="BB8" i="1"/>
  <c r="BB26" i="1" s="1"/>
  <c r="BB29" i="1" s="1"/>
  <c r="X8" i="1"/>
  <c r="X26" i="1" s="1"/>
  <c r="X29" i="1" s="1"/>
  <c r="D15" i="1"/>
  <c r="BD15" i="1" s="1"/>
  <c r="D12" i="1"/>
  <c r="R9" i="1"/>
  <c r="R26" i="1"/>
  <c r="R29" i="1" s="1"/>
  <c r="Y9" i="1"/>
  <c r="Y26" i="1"/>
  <c r="Y29" i="1" s="1"/>
  <c r="AN9" i="1"/>
  <c r="AN26" i="1"/>
  <c r="AN29" i="1" s="1"/>
  <c r="Q32" i="1"/>
  <c r="N9" i="1"/>
  <c r="J8" i="1"/>
  <c r="J9" i="1" s="1"/>
  <c r="AW8" i="1"/>
  <c r="AW9" i="1" s="1"/>
  <c r="G8" i="1"/>
  <c r="G26" i="1" s="1"/>
  <c r="G29" i="1" s="1"/>
  <c r="L8" i="1"/>
  <c r="L26" i="1" s="1"/>
  <c r="L29" i="1" s="1"/>
  <c r="P8" i="1"/>
  <c r="P26" i="1" s="1"/>
  <c r="P29" i="1" s="1"/>
  <c r="V8" i="1"/>
  <c r="V9" i="1" s="1"/>
  <c r="Z8" i="1"/>
  <c r="Z9" i="1" s="1"/>
  <c r="AH8" i="1"/>
  <c r="E11" i="1"/>
  <c r="E8" i="1" s="1"/>
  <c r="E9" i="1" s="1"/>
  <c r="AK8" i="1"/>
  <c r="AK9" i="1" s="1"/>
  <c r="AV8" i="1"/>
  <c r="M8" i="1"/>
  <c r="M26" i="1" s="1"/>
  <c r="M29" i="1" s="1"/>
  <c r="U8" i="1"/>
  <c r="U9" i="1" s="1"/>
  <c r="AG8" i="1"/>
  <c r="AG9" i="1" s="1"/>
  <c r="D21" i="1"/>
  <c r="BD21" i="1" s="1"/>
  <c r="AO19" i="1"/>
  <c r="AO17" i="1" s="1"/>
  <c r="AT26" i="1"/>
  <c r="AT29" i="1" s="1"/>
  <c r="S32" i="1"/>
  <c r="D31" i="1"/>
  <c r="BD31" i="1" s="1"/>
  <c r="AI32" i="1"/>
  <c r="E28" i="1"/>
  <c r="D34" i="1"/>
  <c r="BD34" i="1" s="1"/>
  <c r="G9" i="1"/>
  <c r="I8" i="1"/>
  <c r="I9" i="1" s="1"/>
  <c r="D16" i="1"/>
  <c r="BD16" i="1" s="1"/>
  <c r="F8" i="1"/>
  <c r="F9" i="1" s="1"/>
  <c r="L9" i="1"/>
  <c r="V26" i="1"/>
  <c r="V29" i="1" s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AB26" i="1"/>
  <c r="AB29" i="1" s="1"/>
  <c r="AB9" i="1"/>
  <c r="AW26" i="1"/>
  <c r="AW29" i="1" s="1"/>
  <c r="Q14" i="1"/>
  <c r="Q11" i="1" s="1"/>
  <c r="S11" i="1"/>
  <c r="Q18" i="1"/>
  <c r="Q17" i="1" s="1"/>
  <c r="S19" i="1"/>
  <c r="S17" i="1" s="1"/>
  <c r="BC19" i="1"/>
  <c r="E32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I26" i="1" l="1"/>
  <c r="I29" i="1" s="1"/>
  <c r="Z26" i="1"/>
  <c r="Z29" i="1" s="1"/>
  <c r="U26" i="1"/>
  <c r="U29" i="1" s="1"/>
  <c r="AG26" i="1"/>
  <c r="AG29" i="1" s="1"/>
  <c r="K8" i="1"/>
  <c r="K9" i="1" s="1"/>
  <c r="C9" i="1"/>
  <c r="BA26" i="1"/>
  <c r="BA29" i="1" s="1"/>
  <c r="F26" i="1"/>
  <c r="F29" i="1" s="1"/>
  <c r="X9" i="1"/>
  <c r="D19" i="1"/>
  <c r="BD19" i="1" s="1"/>
  <c r="BB9" i="1"/>
  <c r="AV26" i="1"/>
  <c r="AV29" i="1" s="1"/>
  <c r="AV9" i="1"/>
  <c r="P9" i="1"/>
  <c r="J26" i="1"/>
  <c r="J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AO26" i="1"/>
  <c r="AO29" i="1" s="1"/>
  <c r="W26" i="1"/>
  <c r="W29" i="1" s="1"/>
  <c r="W9" i="1"/>
  <c r="D7" i="1"/>
  <c r="D14" i="1"/>
  <c r="BC8" i="1"/>
  <c r="AE26" i="1"/>
  <c r="AE29" i="1" s="1"/>
  <c r="AE9" i="1"/>
  <c r="AM26" i="1"/>
  <c r="AM29" i="1" s="1"/>
  <c r="AM9" i="1"/>
  <c r="D28" i="1"/>
  <c r="BD28" i="1" s="1"/>
  <c r="D32" i="1"/>
  <c r="AP9" i="1"/>
  <c r="AP26" i="1"/>
  <c r="AP29" i="1" s="1"/>
  <c r="K26" i="1" l="1"/>
  <c r="K29" i="1" s="1"/>
  <c r="Q26" i="1"/>
  <c r="Q29" i="1" s="1"/>
  <c r="BC9" i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<sst xmlns="http://schemas.openxmlformats.org/spreadsheetml/2006/main" count="92" uniqueCount="82">
  <si>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</si>
  <si>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</si>
  <si>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</si>
  <si>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</si>
  <si>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</si>
  <si>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</si>
  <si>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</si>
  <si>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</si>
  <si>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</si>
  <si>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</si>
  <si>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</si>
  <si>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</si>
  <si>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</si>
  <si>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</si>
  <si>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</si>
  <si>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</si>
  <si>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</si>
  <si>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</si>
  <si>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</si>
  <si>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</si>
  <si>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</si>
  <si>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</si>
  <si>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</si>
  <si>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</si>
  <si>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</si>
  <si>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</si>
  <si>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</si>
  <si>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</si>
  <si>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</si>
  <si>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</si>
  <si>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</si>
  <si>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</si>
  <si>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</si>
  <si>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</si>
  <si>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</si>
  <si>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</si>
  <si>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</si>
  <si>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</si>
  <si>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</si>
  <si>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</si>
  <si>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</si>
  <si>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</si>
  <si>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</si>
  <si>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</si>
  <si>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</si>
  <si>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</si>
  <si>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</si>
  <si>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</si>
  <si>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</si>
  <si>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</si>
  <si>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</si>
  <si>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</si>
  <si>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</si>
  <si>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</si>
  <si>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</si>
  <si>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</si>
  <si>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</si>
  <si>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</si>
  <si>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</si>
  <si>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</si>
  <si>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</si>
  <si>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</si>
  <si>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</si>
  <si>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</si>
  <si>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</si>
  <si>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</si>
  <si>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</si>
  <si>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</si>
  <si>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</si>
  <si>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</si>
  <si>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</si>
  <si>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</si>
  <si>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</si>
  <si>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</si>
  <si>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</si>
  <si>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</si>
  <si>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</si>
  <si>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</si>
  <si>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</si>
  <si>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</si>
  <si>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</si>
  <si>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IV квартал 2019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</si>
</sst>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workbookViewId="0">
      <pane ySplit="5" topLeftCell="A6" activePane="bottomLeft" state="frozen"/>
      <selection activeCell="A5" sqref="A5"/>
      <selection pane="bottomLeft" activeCell="BB35" sqref="BB35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6" ht="15.75" customHeight="1" thickBot="1" x14ac:dyDescent="0.3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6" s="3" customFormat="1" ht="22.5" customHeight="1" thickBot="1" x14ac:dyDescent="0.3">
      <c r="A3" s="113" t="s">
        <v>1</v>
      </c>
      <c r="B3" s="114"/>
      <c r="C3" s="115" t="s">
        <v>2</v>
      </c>
      <c r="D3" s="115" t="s">
        <v>3</v>
      </c>
      <c r="E3" s="117" t="s">
        <v>4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120" t="s">
        <v>5</v>
      </c>
      <c r="BB3" s="120"/>
      <c r="BC3" s="121" t="s">
        <v>6</v>
      </c>
      <c r="BD3" s="121" t="s">
        <v>6</v>
      </c>
    </row>
    <row r="4" spans="1:56" s="3" customFormat="1" ht="24" customHeight="1" thickBot="1" x14ac:dyDescent="0.3">
      <c r="A4" s="113"/>
      <c r="B4" s="114"/>
      <c r="C4" s="115"/>
      <c r="D4" s="115"/>
      <c r="E4" s="123" t="s">
        <v>7</v>
      </c>
      <c r="F4" s="124"/>
      <c r="G4" s="124"/>
      <c r="H4" s="124"/>
      <c r="I4" s="124"/>
      <c r="J4" s="125"/>
      <c r="K4" s="126" t="s">
        <v>8</v>
      </c>
      <c r="L4" s="127"/>
      <c r="M4" s="127"/>
      <c r="N4" s="127"/>
      <c r="O4" s="127"/>
      <c r="P4" s="128"/>
      <c r="Q4" s="126" t="s">
        <v>9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  <c r="AI4" s="123" t="s">
        <v>10</v>
      </c>
      <c r="AJ4" s="124"/>
      <c r="AK4" s="124"/>
      <c r="AL4" s="124"/>
      <c r="AM4" s="124"/>
      <c r="AN4" s="125"/>
      <c r="AO4" s="123" t="s">
        <v>11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9" t="s">
        <v>2</v>
      </c>
      <c r="BB4" s="129" t="s">
        <v>3</v>
      </c>
      <c r="BC4" s="122"/>
      <c r="BD4" s="122"/>
    </row>
    <row r="5" spans="1:56" s="3" customFormat="1" ht="147" customHeight="1" thickBot="1" x14ac:dyDescent="0.3">
      <c r="A5" s="113"/>
      <c r="B5" s="114"/>
      <c r="C5" s="115"/>
      <c r="D5" s="116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29"/>
      <c r="BB5" s="129"/>
      <c r="BC5" s="122"/>
      <c r="BD5" s="12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18</v>
      </c>
      <c r="D7" s="21">
        <f>SUM(E7,K7,Q7,AI7,AO7)</f>
        <v>18</v>
      </c>
      <c r="E7" s="22">
        <f>SUM(F7:J7)</f>
        <v>3</v>
      </c>
      <c r="F7" s="23">
        <v>1</v>
      </c>
      <c r="G7" s="24">
        <v>2</v>
      </c>
      <c r="H7" s="24"/>
      <c r="I7" s="24"/>
      <c r="J7" s="25"/>
      <c r="K7" s="22">
        <f>SUM(L7:P7)</f>
        <v>15</v>
      </c>
      <c r="L7" s="23"/>
      <c r="M7" s="24"/>
      <c r="N7" s="24"/>
      <c r="O7" s="24">
        <v>1</v>
      </c>
      <c r="P7" s="25">
        <v>14</v>
      </c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73</v>
      </c>
      <c r="BB7" s="29">
        <v>73</v>
      </c>
      <c r="BC7" s="30">
        <f>SUM(F7:J7,L7:P7,R7,T7:AH7,AJ7:AN7,AP7:AZ7)</f>
        <v>18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146</v>
      </c>
      <c r="D8" s="33">
        <f t="shared" ref="D8:BB8" si="0">D11+D17</f>
        <v>146</v>
      </c>
      <c r="E8" s="34">
        <f t="shared" si="0"/>
        <v>14</v>
      </c>
      <c r="F8" s="35">
        <f t="shared" si="0"/>
        <v>13</v>
      </c>
      <c r="G8" s="35">
        <f t="shared" si="0"/>
        <v>0</v>
      </c>
      <c r="H8" s="35">
        <f t="shared" si="0"/>
        <v>0</v>
      </c>
      <c r="I8" s="35">
        <f t="shared" si="0"/>
        <v>1</v>
      </c>
      <c r="J8" s="36">
        <f t="shared" si="0"/>
        <v>0</v>
      </c>
      <c r="K8" s="34">
        <f t="shared" si="0"/>
        <v>128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11</v>
      </c>
      <c r="P8" s="36">
        <f t="shared" si="0"/>
        <v>117</v>
      </c>
      <c r="Q8" s="37">
        <f t="shared" si="0"/>
        <v>4</v>
      </c>
      <c r="R8" s="36">
        <f t="shared" si="0"/>
        <v>0</v>
      </c>
      <c r="S8" s="34">
        <f t="shared" si="0"/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1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498</v>
      </c>
      <c r="BB8" s="35">
        <f t="shared" si="0"/>
        <v>498</v>
      </c>
      <c r="BC8" s="30">
        <f t="shared" ref="BC8:BC35" si="1">SUM(F8:J8,L8:P8,R8,T8:AH8,AJ8:AN8,AP8:AZ8)</f>
        <v>146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87</v>
      </c>
      <c r="D9" s="105">
        <f t="shared" ref="D9:BB9" si="2">D8-D13</f>
        <v>87</v>
      </c>
      <c r="E9" s="106">
        <f t="shared" si="2"/>
        <v>3</v>
      </c>
      <c r="F9" s="107">
        <f t="shared" si="2"/>
        <v>3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84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8</v>
      </c>
      <c r="P9" s="108">
        <f t="shared" si="2"/>
        <v>76</v>
      </c>
      <c r="Q9" s="109">
        <f t="shared" si="2"/>
        <v>0</v>
      </c>
      <c r="R9" s="108">
        <f t="shared" si="2"/>
        <v>0</v>
      </c>
      <c r="S9" s="106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0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296</v>
      </c>
      <c r="BB9" s="107">
        <f t="shared" si="2"/>
        <v>296</v>
      </c>
      <c r="BC9" s="110">
        <f t="shared" si="1"/>
        <v>87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121</v>
      </c>
      <c r="D11" s="54">
        <f t="shared" ref="D11:BB11" si="3">SUM(D14:D16)</f>
        <v>121</v>
      </c>
      <c r="E11" s="55">
        <f t="shared" si="3"/>
        <v>14</v>
      </c>
      <c r="F11" s="56">
        <f t="shared" si="3"/>
        <v>13</v>
      </c>
      <c r="G11" s="56">
        <f t="shared" si="3"/>
        <v>0</v>
      </c>
      <c r="H11" s="56">
        <f t="shared" si="3"/>
        <v>0</v>
      </c>
      <c r="I11" s="56">
        <f t="shared" si="3"/>
        <v>1</v>
      </c>
      <c r="J11" s="57">
        <f t="shared" si="3"/>
        <v>0</v>
      </c>
      <c r="K11" s="55">
        <f t="shared" si="3"/>
        <v>103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11</v>
      </c>
      <c r="P11" s="57">
        <f t="shared" si="3"/>
        <v>92</v>
      </c>
      <c r="Q11" s="58">
        <f t="shared" si="3"/>
        <v>4</v>
      </c>
      <c r="R11" s="57">
        <f t="shared" si="3"/>
        <v>0</v>
      </c>
      <c r="S11" s="55">
        <f t="shared" si="3"/>
        <v>3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3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1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410</v>
      </c>
      <c r="BB11" s="35">
        <f t="shared" si="3"/>
        <v>410</v>
      </c>
      <c r="BC11" s="30">
        <f t="shared" si="1"/>
        <v>121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20</v>
      </c>
      <c r="D12" s="61">
        <f t="shared" ref="D12:D35" si="4">SUM(E12,K12,Q12,AI12,AO12)</f>
        <v>20</v>
      </c>
      <c r="E12" s="62">
        <f t="shared" ref="E12:E35" si="5">SUM(F12:J12)</f>
        <v>2</v>
      </c>
      <c r="F12" s="1">
        <v>2</v>
      </c>
      <c r="G12" s="1"/>
      <c r="H12" s="1"/>
      <c r="I12" s="1"/>
      <c r="J12" s="1"/>
      <c r="K12" s="62">
        <f t="shared" ref="K12:K35" si="6">SUM(L12:P12)</f>
        <v>18</v>
      </c>
      <c r="L12" s="1"/>
      <c r="M12" s="1"/>
      <c r="N12" s="1"/>
      <c r="O12" s="1">
        <v>1</v>
      </c>
      <c r="P12" s="1">
        <v>17</v>
      </c>
      <c r="Q12" s="63">
        <f t="shared" ref="Q12:Q35" si="7">R12+S12+AF12+AG12+AH12</f>
        <v>0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59</v>
      </c>
      <c r="BB12" s="29">
        <v>59</v>
      </c>
      <c r="BC12" s="30">
        <f t="shared" si="1"/>
        <v>20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59</v>
      </c>
      <c r="D13" s="61">
        <f t="shared" si="4"/>
        <v>59</v>
      </c>
      <c r="E13" s="62">
        <f t="shared" si="5"/>
        <v>11</v>
      </c>
      <c r="F13" s="1">
        <v>10</v>
      </c>
      <c r="G13" s="1"/>
      <c r="H13" s="1"/>
      <c r="I13" s="1">
        <v>1</v>
      </c>
      <c r="J13" s="1"/>
      <c r="K13" s="62">
        <f t="shared" si="6"/>
        <v>44</v>
      </c>
      <c r="L13" s="1"/>
      <c r="M13" s="1"/>
      <c r="N13" s="1"/>
      <c r="O13" s="1">
        <v>3</v>
      </c>
      <c r="P13" s="1">
        <v>41</v>
      </c>
      <c r="Q13" s="63">
        <f t="shared" si="7"/>
        <v>4</v>
      </c>
      <c r="R13" s="64"/>
      <c r="S13" s="65">
        <f t="shared" si="8"/>
        <v>3</v>
      </c>
      <c r="T13" s="1"/>
      <c r="U13" s="1"/>
      <c r="V13" s="1"/>
      <c r="W13" s="1"/>
      <c r="X13" s="1">
        <v>3</v>
      </c>
      <c r="Y13" s="1"/>
      <c r="Z13" s="1"/>
      <c r="AA13" s="1"/>
      <c r="AB13" s="1"/>
      <c r="AC13" s="1"/>
      <c r="AD13" s="1"/>
      <c r="AE13" s="1"/>
      <c r="AF13" s="1"/>
      <c r="AG13" s="1">
        <v>1</v>
      </c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202</v>
      </c>
      <c r="BB13" s="29">
        <v>202</v>
      </c>
      <c r="BC13" s="30">
        <f t="shared" si="1"/>
        <v>59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66</v>
      </c>
      <c r="D14" s="61">
        <f t="shared" si="4"/>
        <v>66</v>
      </c>
      <c r="E14" s="62">
        <f t="shared" si="5"/>
        <v>10</v>
      </c>
      <c r="F14" s="1">
        <v>9</v>
      </c>
      <c r="G14" s="1"/>
      <c r="H14" s="1"/>
      <c r="I14" s="1">
        <v>1</v>
      </c>
      <c r="J14" s="1"/>
      <c r="K14" s="62">
        <f t="shared" si="6"/>
        <v>52</v>
      </c>
      <c r="L14" s="1"/>
      <c r="M14" s="1"/>
      <c r="N14" s="1"/>
      <c r="O14" s="1">
        <v>3</v>
      </c>
      <c r="P14" s="1">
        <v>49</v>
      </c>
      <c r="Q14" s="63">
        <f t="shared" si="7"/>
        <v>4</v>
      </c>
      <c r="R14" s="64"/>
      <c r="S14" s="65">
        <f t="shared" si="8"/>
        <v>3</v>
      </c>
      <c r="T14" s="1"/>
      <c r="U14" s="1"/>
      <c r="V14" s="1"/>
      <c r="W14" s="1"/>
      <c r="X14" s="1">
        <v>3</v>
      </c>
      <c r="Y14" s="1"/>
      <c r="Z14" s="1"/>
      <c r="AA14" s="1"/>
      <c r="AB14" s="1"/>
      <c r="AC14" s="1"/>
      <c r="AD14" s="1"/>
      <c r="AE14" s="1"/>
      <c r="AF14" s="1"/>
      <c r="AG14" s="1">
        <v>1</v>
      </c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242</v>
      </c>
      <c r="BB14" s="29">
        <v>242</v>
      </c>
      <c r="BC14" s="30">
        <f t="shared" si="1"/>
        <v>66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47</v>
      </c>
      <c r="D15" s="61">
        <f t="shared" si="4"/>
        <v>47</v>
      </c>
      <c r="E15" s="62">
        <f t="shared" si="5"/>
        <v>3</v>
      </c>
      <c r="F15" s="1">
        <v>3</v>
      </c>
      <c r="G15" s="1"/>
      <c r="H15" s="1"/>
      <c r="I15" s="1"/>
      <c r="J15" s="1"/>
      <c r="K15" s="62">
        <f t="shared" si="6"/>
        <v>44</v>
      </c>
      <c r="L15" s="1"/>
      <c r="M15" s="1"/>
      <c r="N15" s="1"/>
      <c r="O15" s="1">
        <v>7</v>
      </c>
      <c r="P15" s="1">
        <v>37</v>
      </c>
      <c r="Q15" s="63">
        <f t="shared" si="7"/>
        <v>0</v>
      </c>
      <c r="R15" s="64"/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137</v>
      </c>
      <c r="BB15" s="29">
        <v>137</v>
      </c>
      <c r="BC15" s="30">
        <f t="shared" si="1"/>
        <v>47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8</v>
      </c>
      <c r="D16" s="61">
        <f t="shared" si="4"/>
        <v>8</v>
      </c>
      <c r="E16" s="62">
        <f t="shared" si="5"/>
        <v>1</v>
      </c>
      <c r="F16" s="1">
        <v>1</v>
      </c>
      <c r="G16" s="1"/>
      <c r="H16" s="1"/>
      <c r="I16" s="1"/>
      <c r="J16" s="1"/>
      <c r="K16" s="62">
        <f t="shared" si="6"/>
        <v>7</v>
      </c>
      <c r="L16" s="1"/>
      <c r="M16" s="1"/>
      <c r="N16" s="1"/>
      <c r="O16" s="1">
        <v>1</v>
      </c>
      <c r="P16" s="1">
        <v>6</v>
      </c>
      <c r="Q16" s="63">
        <f t="shared" si="7"/>
        <v>0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31</v>
      </c>
      <c r="BB16" s="29">
        <v>31</v>
      </c>
      <c r="BC16" s="30">
        <f t="shared" si="1"/>
        <v>8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25</v>
      </c>
      <c r="D17" s="69">
        <f t="shared" ref="D17:BB17" si="12">D18+D19+D25</f>
        <v>25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25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25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88</v>
      </c>
      <c r="BB17" s="37">
        <f t="shared" si="12"/>
        <v>88</v>
      </c>
      <c r="BC17" s="30">
        <f t="shared" si="1"/>
        <v>25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/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20</v>
      </c>
      <c r="D19" s="69">
        <f t="shared" si="13"/>
        <v>20</v>
      </c>
      <c r="E19" s="69">
        <f t="shared" si="13"/>
        <v>0</v>
      </c>
      <c r="F19" s="70">
        <f t="shared" si="13"/>
        <v>0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20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20</v>
      </c>
      <c r="Q19" s="70">
        <f t="shared" si="13"/>
        <v>0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66</v>
      </c>
      <c r="BB19" s="70">
        <f t="shared" si="13"/>
        <v>66</v>
      </c>
      <c r="BC19" s="30">
        <f t="shared" si="1"/>
        <v>20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18</v>
      </c>
      <c r="D21" s="61">
        <f t="shared" si="4"/>
        <v>18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18</v>
      </c>
      <c r="L21" s="1"/>
      <c r="M21" s="1"/>
      <c r="N21" s="1"/>
      <c r="O21" s="1"/>
      <c r="P21" s="1">
        <v>18</v>
      </c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51</v>
      </c>
      <c r="BB21" s="1">
        <v>51</v>
      </c>
      <c r="BC21" s="30">
        <f t="shared" si="1"/>
        <v>18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/>
      <c r="D22" s="61">
        <f t="shared" si="4"/>
        <v>0</v>
      </c>
      <c r="E22" s="62">
        <f t="shared" si="5"/>
        <v>0</v>
      </c>
      <c r="F22" s="1"/>
      <c r="G22" s="1"/>
      <c r="H22" s="1"/>
      <c r="I22" s="1"/>
      <c r="J22" s="1"/>
      <c r="K22" s="62">
        <f t="shared" si="6"/>
        <v>0</v>
      </c>
      <c r="L22" s="1"/>
      <c r="M22" s="1"/>
      <c r="N22" s="1"/>
      <c r="O22" s="1"/>
      <c r="P22" s="1"/>
      <c r="Q22" s="63">
        <f t="shared" si="7"/>
        <v>0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7</v>
      </c>
      <c r="BB22" s="1">
        <v>7</v>
      </c>
      <c r="BC22" s="30">
        <f t="shared" si="1"/>
        <v>0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2</v>
      </c>
      <c r="D23" s="61">
        <f t="shared" si="4"/>
        <v>2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2</v>
      </c>
      <c r="L23" s="1"/>
      <c r="M23" s="1"/>
      <c r="N23" s="1"/>
      <c r="O23" s="1"/>
      <c r="P23" s="1">
        <v>2</v>
      </c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8</v>
      </c>
      <c r="BB23" s="1">
        <v>8</v>
      </c>
      <c r="BC23" s="30">
        <f t="shared" si="1"/>
        <v>2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5</v>
      </c>
      <c r="D25" s="61">
        <f t="shared" si="4"/>
        <v>5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5</v>
      </c>
      <c r="L25" s="1"/>
      <c r="M25" s="1"/>
      <c r="N25" s="1"/>
      <c r="O25" s="1"/>
      <c r="P25" s="1">
        <v>5</v>
      </c>
      <c r="Q25" s="63">
        <f t="shared" si="7"/>
        <v>0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22</v>
      </c>
      <c r="BB25" s="1">
        <v>22</v>
      </c>
      <c r="BC25" s="30">
        <f t="shared" si="1"/>
        <v>5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139</v>
      </c>
      <c r="D26" s="69">
        <f t="shared" si="14"/>
        <v>139</v>
      </c>
      <c r="E26" s="34">
        <f t="shared" si="14"/>
        <v>17</v>
      </c>
      <c r="F26" s="35">
        <f t="shared" si="14"/>
        <v>14</v>
      </c>
      <c r="G26" s="37">
        <f t="shared" si="14"/>
        <v>2</v>
      </c>
      <c r="H26" s="37">
        <f t="shared" si="14"/>
        <v>0</v>
      </c>
      <c r="I26" s="37">
        <f t="shared" si="14"/>
        <v>1</v>
      </c>
      <c r="J26" s="70">
        <f t="shared" si="14"/>
        <v>0</v>
      </c>
      <c r="K26" s="34">
        <f t="shared" si="14"/>
        <v>119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12</v>
      </c>
      <c r="P26" s="70">
        <f t="shared" si="14"/>
        <v>107</v>
      </c>
      <c r="Q26" s="37">
        <f t="shared" si="14"/>
        <v>3</v>
      </c>
      <c r="R26" s="36">
        <f t="shared" si="14"/>
        <v>0</v>
      </c>
      <c r="S26" s="34">
        <f t="shared" si="14"/>
        <v>3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3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487</v>
      </c>
      <c r="BB26" s="37">
        <f t="shared" si="15"/>
        <v>487</v>
      </c>
      <c r="BC26" s="30">
        <f t="shared" si="1"/>
        <v>139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6</v>
      </c>
      <c r="D27" s="80">
        <f t="shared" si="4"/>
        <v>6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6</v>
      </c>
      <c r="L27" s="23"/>
      <c r="M27" s="23"/>
      <c r="N27" s="23"/>
      <c r="O27" s="23"/>
      <c r="P27" s="23">
        <v>6</v>
      </c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28</v>
      </c>
      <c r="BB27" s="29">
        <v>28</v>
      </c>
      <c r="BC27" s="30">
        <f t="shared" si="1"/>
        <v>6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139</v>
      </c>
      <c r="D28" s="69">
        <f t="shared" ref="D28:BB28" si="16">D30+D33+D34</f>
        <v>139</v>
      </c>
      <c r="E28" s="34">
        <f t="shared" si="16"/>
        <v>17</v>
      </c>
      <c r="F28" s="35">
        <f t="shared" si="16"/>
        <v>14</v>
      </c>
      <c r="G28" s="37">
        <f t="shared" si="16"/>
        <v>2</v>
      </c>
      <c r="H28" s="37">
        <f t="shared" si="16"/>
        <v>0</v>
      </c>
      <c r="I28" s="37">
        <f t="shared" si="16"/>
        <v>1</v>
      </c>
      <c r="J28" s="70">
        <f t="shared" si="16"/>
        <v>0</v>
      </c>
      <c r="K28" s="34">
        <f t="shared" si="16"/>
        <v>119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12</v>
      </c>
      <c r="P28" s="70">
        <f t="shared" si="16"/>
        <v>107</v>
      </c>
      <c r="Q28" s="37">
        <f t="shared" si="16"/>
        <v>3</v>
      </c>
      <c r="R28" s="36">
        <f t="shared" si="16"/>
        <v>0</v>
      </c>
      <c r="S28" s="34">
        <f t="shared" si="16"/>
        <v>3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3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487</v>
      </c>
      <c r="BB28" s="37">
        <f t="shared" si="16"/>
        <v>487</v>
      </c>
      <c r="BC28" s="30">
        <f t="shared" si="1"/>
        <v>139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0</v>
      </c>
      <c r="D29" s="40">
        <f t="shared" ref="D29:BB29" si="17">D26-D28</f>
        <v>0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0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0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0</v>
      </c>
      <c r="BB29" s="42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33</v>
      </c>
      <c r="D30" s="61">
        <f t="shared" si="4"/>
        <v>33</v>
      </c>
      <c r="E30" s="62">
        <f t="shared" si="5"/>
        <v>3</v>
      </c>
      <c r="F30" s="1">
        <v>3</v>
      </c>
      <c r="G30" s="1"/>
      <c r="H30" s="1"/>
      <c r="I30" s="1"/>
      <c r="J30" s="1"/>
      <c r="K30" s="62">
        <f t="shared" si="6"/>
        <v>30</v>
      </c>
      <c r="L30" s="1"/>
      <c r="M30" s="1"/>
      <c r="N30" s="1"/>
      <c r="O30" s="1"/>
      <c r="P30" s="1">
        <v>30</v>
      </c>
      <c r="Q30" s="63">
        <f t="shared" si="7"/>
        <v>0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111</v>
      </c>
      <c r="BB30" s="66">
        <v>111</v>
      </c>
      <c r="BC30" s="30">
        <f t="shared" si="1"/>
        <v>33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26</v>
      </c>
      <c r="D31" s="61">
        <f t="shared" si="4"/>
        <v>26</v>
      </c>
      <c r="E31" s="62">
        <f t="shared" si="5"/>
        <v>1</v>
      </c>
      <c r="F31" s="1">
        <v>1</v>
      </c>
      <c r="G31" s="1"/>
      <c r="H31" s="1"/>
      <c r="I31" s="1"/>
      <c r="J31" s="1"/>
      <c r="K31" s="62">
        <f t="shared" si="6"/>
        <v>25</v>
      </c>
      <c r="L31" s="1"/>
      <c r="M31" s="1"/>
      <c r="N31" s="1"/>
      <c r="O31" s="1"/>
      <c r="P31" s="1">
        <v>25</v>
      </c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83</v>
      </c>
      <c r="BB31" s="81">
        <v>83</v>
      </c>
      <c r="BC31" s="30">
        <f t="shared" si="1"/>
        <v>26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7</v>
      </c>
      <c r="D32" s="40">
        <f t="shared" si="18"/>
        <v>7</v>
      </c>
      <c r="E32" s="41">
        <f t="shared" si="18"/>
        <v>2</v>
      </c>
      <c r="F32" s="42">
        <f t="shared" si="18"/>
        <v>2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5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5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28</v>
      </c>
      <c r="BB32" s="42">
        <f t="shared" si="19"/>
        <v>28</v>
      </c>
      <c r="BC32" s="30">
        <f>SUM(F32:J32,L32:P32,R32,T32:AH32,AJ32:AN32,AP32:AZ32)</f>
        <v>7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103</v>
      </c>
      <c r="D33" s="61">
        <f t="shared" si="4"/>
        <v>103</v>
      </c>
      <c r="E33" s="62">
        <f t="shared" si="5"/>
        <v>13</v>
      </c>
      <c r="F33" s="1">
        <v>10</v>
      </c>
      <c r="G33" s="1">
        <v>2</v>
      </c>
      <c r="H33" s="1"/>
      <c r="I33" s="1">
        <v>1</v>
      </c>
      <c r="J33" s="1"/>
      <c r="K33" s="62">
        <f t="shared" si="6"/>
        <v>87</v>
      </c>
      <c r="L33" s="1"/>
      <c r="M33" s="1"/>
      <c r="N33" s="1"/>
      <c r="O33" s="1">
        <v>11</v>
      </c>
      <c r="P33" s="1">
        <v>76</v>
      </c>
      <c r="Q33" s="63">
        <f t="shared" si="7"/>
        <v>3</v>
      </c>
      <c r="R33" s="64"/>
      <c r="S33" s="65">
        <f t="shared" si="8"/>
        <v>3</v>
      </c>
      <c r="T33" s="1"/>
      <c r="U33" s="1"/>
      <c r="V33" s="1"/>
      <c r="W33" s="1"/>
      <c r="X33" s="1">
        <v>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369</v>
      </c>
      <c r="BB33" s="66">
        <v>369</v>
      </c>
      <c r="BC33" s="30">
        <f t="shared" si="1"/>
        <v>103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>
        <v>3</v>
      </c>
      <c r="D34" s="83">
        <f t="shared" si="4"/>
        <v>3</v>
      </c>
      <c r="E34" s="84">
        <f t="shared" si="5"/>
        <v>1</v>
      </c>
      <c r="F34" s="85">
        <v>1</v>
      </c>
      <c r="G34" s="85"/>
      <c r="H34" s="85"/>
      <c r="I34" s="85"/>
      <c r="J34" s="85"/>
      <c r="K34" s="84">
        <f t="shared" si="6"/>
        <v>2</v>
      </c>
      <c r="L34" s="85"/>
      <c r="M34" s="85"/>
      <c r="N34" s="85"/>
      <c r="O34" s="85">
        <v>1</v>
      </c>
      <c r="P34" s="85">
        <v>1</v>
      </c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>
        <v>7</v>
      </c>
      <c r="BB34" s="90">
        <v>7</v>
      </c>
      <c r="BC34" s="91">
        <f t="shared" si="1"/>
        <v>3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25</v>
      </c>
      <c r="D35" s="93">
        <f t="shared" si="4"/>
        <v>25</v>
      </c>
      <c r="E35" s="94">
        <f t="shared" si="5"/>
        <v>0</v>
      </c>
      <c r="F35" s="95"/>
      <c r="G35" s="95"/>
      <c r="H35" s="95"/>
      <c r="I35" s="95"/>
      <c r="J35" s="95"/>
      <c r="K35" s="94">
        <f t="shared" si="6"/>
        <v>24</v>
      </c>
      <c r="L35" s="95"/>
      <c r="M35" s="95"/>
      <c r="N35" s="95"/>
      <c r="O35" s="95"/>
      <c r="P35" s="95">
        <v>24</v>
      </c>
      <c r="Q35" s="96">
        <f t="shared" si="7"/>
        <v>1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>
        <v>1</v>
      </c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84</v>
      </c>
      <c r="BB35" s="66">
        <v>84</v>
      </c>
      <c r="BC35" s="99">
        <f t="shared" si="1"/>
        <v>25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2020-01-10T12:14:56Z</dcterms:modified>
</cp:coreProperties>
</file>